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15" activeTab="0"/>
  </bookViews>
  <sheets>
    <sheet name="11 кл" sheetId="1" r:id="rId1"/>
    <sheet name="10 кл" sheetId="2" r:id="rId2"/>
    <sheet name="9 кл" sheetId="3" r:id="rId3"/>
    <sheet name="8 кл" sheetId="4" r:id="rId4"/>
    <sheet name="7 кл" sheetId="5" r:id="rId5"/>
  </sheets>
  <externalReferences>
    <externalReference r:id="rId8"/>
  </externalReferences>
  <definedNames>
    <definedName name="ovz">'[1]Лист2'!$J$4:$J$5</definedName>
  </definedNames>
  <calcPr fullCalcOnLoad="1" refMode="R1C1"/>
</workbook>
</file>

<file path=xl/sharedStrings.xml><?xml version="1.0" encoding="utf-8"?>
<sst xmlns="http://schemas.openxmlformats.org/spreadsheetml/2006/main" count="482" uniqueCount="236">
  <si>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</si>
  <si>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</si>
  <si>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</si>
  <si>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</si>
  <si>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</si>
  <si>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</si>
  <si>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</si>
  <si>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</si>
  <si>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</si>
  <si>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</si>
  <si>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</si>
  <si>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практика</t>
  </si>
  <si>
    <t>Артём</t>
  </si>
  <si>
    <t>Сергеевич</t>
  </si>
  <si>
    <t xml:space="preserve">Вальчукас </t>
  </si>
  <si>
    <t>Олеговна</t>
  </si>
  <si>
    <t>Владимир</t>
  </si>
  <si>
    <t>Владимирович</t>
  </si>
  <si>
    <t>Алексеевна</t>
  </si>
  <si>
    <t>Председатель жюри:</t>
  </si>
  <si>
    <t>Члены жюри:</t>
  </si>
  <si>
    <t>Дмитриевна</t>
  </si>
  <si>
    <t>Вероника</t>
  </si>
  <si>
    <t>Игоревна</t>
  </si>
  <si>
    <t>Евгеньевич</t>
  </si>
  <si>
    <t>Екатерина</t>
  </si>
  <si>
    <t>Евгеньевна</t>
  </si>
  <si>
    <t>Эдуардовна</t>
  </si>
  <si>
    <t>Дмитрий</t>
  </si>
  <si>
    <t>Александрович</t>
  </si>
  <si>
    <t xml:space="preserve">Загребин </t>
  </si>
  <si>
    <t>Артемович</t>
  </si>
  <si>
    <t>Дарья</t>
  </si>
  <si>
    <t>Александровна</t>
  </si>
  <si>
    <t>Марина</t>
  </si>
  <si>
    <t>Иван</t>
  </si>
  <si>
    <t>Виктория</t>
  </si>
  <si>
    <t>Викторович</t>
  </si>
  <si>
    <t>Алексеевич</t>
  </si>
  <si>
    <t>Антон</t>
  </si>
  <si>
    <t>Анна</t>
  </si>
  <si>
    <t>Сергеевна</t>
  </si>
  <si>
    <t>Андреевич</t>
  </si>
  <si>
    <t>Иванович</t>
  </si>
  <si>
    <t>Егор</t>
  </si>
  <si>
    <t>Илья</t>
  </si>
  <si>
    <t>Тимофей</t>
  </si>
  <si>
    <t>Владимировна</t>
  </si>
  <si>
    <t>Михайловна</t>
  </si>
  <si>
    <t>«22-23» ноября 2023 года                     П Р О Т О К О Л</t>
  </si>
  <si>
    <t>Муниципального этапа всероссийской  олимпиады школьников по химии класс 7</t>
  </si>
  <si>
    <t>Иосифова Н.В.</t>
  </si>
  <si>
    <t>Иванова М.П.</t>
  </si>
  <si>
    <t>Челнокова И.В.</t>
  </si>
  <si>
    <t>Даниленко О.В.</t>
  </si>
  <si>
    <t>Юрченко Н.Ф.</t>
  </si>
  <si>
    <t>Дроняева</t>
  </si>
  <si>
    <t xml:space="preserve">Алиса </t>
  </si>
  <si>
    <t>Романовна</t>
  </si>
  <si>
    <t>Иванова</t>
  </si>
  <si>
    <t xml:space="preserve">Курдюкова </t>
  </si>
  <si>
    <t>Диана</t>
  </si>
  <si>
    <t>Муниципальное бюджетное общеобразовательное учреждение "Школа №2 им. Ю.А. Гагарина"</t>
  </si>
  <si>
    <t>Иванова Маргарита Павловна</t>
  </si>
  <si>
    <t>Каминская</t>
  </si>
  <si>
    <t>Ольга</t>
  </si>
  <si>
    <t>Жуков</t>
  </si>
  <si>
    <t>Дмитриевич</t>
  </si>
  <si>
    <t xml:space="preserve">Нестеренко </t>
  </si>
  <si>
    <t xml:space="preserve">Надежда </t>
  </si>
  <si>
    <t xml:space="preserve">Яковлева </t>
  </si>
  <si>
    <t xml:space="preserve">Кира </t>
  </si>
  <si>
    <t xml:space="preserve">Сухорукова </t>
  </si>
  <si>
    <t xml:space="preserve">Екатерина </t>
  </si>
  <si>
    <t xml:space="preserve">Литвин </t>
  </si>
  <si>
    <t xml:space="preserve">Полина </t>
  </si>
  <si>
    <t xml:space="preserve">Викулина </t>
  </si>
  <si>
    <t>Софья</t>
  </si>
  <si>
    <t>Андреевна </t>
  </si>
  <si>
    <t xml:space="preserve">Арсенюк </t>
  </si>
  <si>
    <t xml:space="preserve">Эвелина </t>
  </si>
  <si>
    <t xml:space="preserve">Маслова </t>
  </si>
  <si>
    <t>Полина</t>
  </si>
  <si>
    <t>Максимовна </t>
  </si>
  <si>
    <t>Муниципальное бюджетнтное общеобразовательное учреждение средняя общеобразовательная школа № 4</t>
  </si>
  <si>
    <t>Челнокова Ирина Васильевна</t>
  </si>
  <si>
    <t xml:space="preserve">Горбунова </t>
  </si>
  <si>
    <t xml:space="preserve">Софья </t>
  </si>
  <si>
    <t xml:space="preserve">Чистякова </t>
  </si>
  <si>
    <t xml:space="preserve">Ярослава </t>
  </si>
  <si>
    <t>Витальевна</t>
  </si>
  <si>
    <t xml:space="preserve">Аиткулова </t>
  </si>
  <si>
    <t xml:space="preserve">Маржона </t>
  </si>
  <si>
    <t>Бахромжоновна</t>
  </si>
  <si>
    <t>Студилина</t>
  </si>
  <si>
    <t xml:space="preserve">Кристина </t>
  </si>
  <si>
    <t>Ильинична </t>
  </si>
  <si>
    <t xml:space="preserve">Бондарева </t>
  </si>
  <si>
    <t>Александровна </t>
  </si>
  <si>
    <t xml:space="preserve">Шевцов </t>
  </si>
  <si>
    <t xml:space="preserve">Константин </t>
  </si>
  <si>
    <t>Вячеславович</t>
  </si>
  <si>
    <t xml:space="preserve">Карапетян </t>
  </si>
  <si>
    <t xml:space="preserve">Милана </t>
  </si>
  <si>
    <t>Мясниковна</t>
  </si>
  <si>
    <t xml:space="preserve">Духновская </t>
  </si>
  <si>
    <t>Романовна </t>
  </si>
  <si>
    <t>Даниленко</t>
  </si>
  <si>
    <t>Денисовна</t>
  </si>
  <si>
    <t>Казаков</t>
  </si>
  <si>
    <t>Смык</t>
  </si>
  <si>
    <t>Арина</t>
  </si>
  <si>
    <t>Павловна</t>
  </si>
  <si>
    <t>Сорокина</t>
  </si>
  <si>
    <t>Елизавета</t>
  </si>
  <si>
    <t>Козловская</t>
  </si>
  <si>
    <t>Константин</t>
  </si>
  <si>
    <t xml:space="preserve">Валерьевич </t>
  </si>
  <si>
    <t>Алтов</t>
  </si>
  <si>
    <t>Муниципальное бюджетнтное общеобразовательное учреждение средняя общеобразовательная школа № 5</t>
  </si>
  <si>
    <t>Даниленко Ольга Викторовна</t>
  </si>
  <si>
    <t>Грохольский</t>
  </si>
  <si>
    <t xml:space="preserve">Иван </t>
  </si>
  <si>
    <t>Шимель</t>
  </si>
  <si>
    <t>Пахомова</t>
  </si>
  <si>
    <t>Павленко</t>
  </si>
  <si>
    <t>Даниил</t>
  </si>
  <si>
    <t>Влаимирович</t>
  </si>
  <si>
    <t>Смирнова</t>
  </si>
  <si>
    <t>Иванов</t>
  </si>
  <si>
    <t>Широков</t>
  </si>
  <si>
    <t>Рязанцев</t>
  </si>
  <si>
    <t>Кузнецова</t>
  </si>
  <si>
    <t>Ева</t>
  </si>
  <si>
    <t>Леонидовна</t>
  </si>
  <si>
    <t>муниципальное бюджетнтное общеобразовательное учреждение средняя общеобразовательная школа № 9</t>
  </si>
  <si>
    <t>Иосифова Наталья Валерьевна</t>
  </si>
  <si>
    <t>Бибик</t>
  </si>
  <si>
    <t>Васильев</t>
  </si>
  <si>
    <t>Николаевич</t>
  </si>
  <si>
    <t>Балабан</t>
  </si>
  <si>
    <t>Аркадий</t>
  </si>
  <si>
    <t>Кувшинов</t>
  </si>
  <si>
    <t>Станислав</t>
  </si>
  <si>
    <t>Жолобова</t>
  </si>
  <si>
    <t>Вячеславовна</t>
  </si>
  <si>
    <t>Мамаев</t>
  </si>
  <si>
    <t>Мамлев</t>
  </si>
  <si>
    <t>Валерий</t>
  </si>
  <si>
    <t>Ильин</t>
  </si>
  <si>
    <t>муниципальное бюджетное общеобразовательное учреждение средняя общеобразовательная школа № 9</t>
  </si>
  <si>
    <t xml:space="preserve">Куклина </t>
  </si>
  <si>
    <t xml:space="preserve">Ехалов </t>
  </si>
  <si>
    <t xml:space="preserve">Ильин </t>
  </si>
  <si>
    <t>Роман</t>
  </si>
  <si>
    <t xml:space="preserve">Плохотникова </t>
  </si>
  <si>
    <t>нина</t>
  </si>
  <si>
    <t xml:space="preserve">Войчишина </t>
  </si>
  <si>
    <t xml:space="preserve">Супрунова </t>
  </si>
  <si>
    <t>Кристина</t>
  </si>
  <si>
    <t>Муниципальное автономное общеобразовательное учреждение гимназия № 10 имени А.Е.Бочкина</t>
  </si>
  <si>
    <t>Юрченко Надежда Федоровна</t>
  </si>
  <si>
    <t xml:space="preserve">Сычев </t>
  </si>
  <si>
    <t>Виталий</t>
  </si>
  <si>
    <t xml:space="preserve">Селин </t>
  </si>
  <si>
    <t>Федор</t>
  </si>
  <si>
    <t xml:space="preserve">Курчанов </t>
  </si>
  <si>
    <t xml:space="preserve">Луганцева </t>
  </si>
  <si>
    <t>Николаевна</t>
  </si>
  <si>
    <t xml:space="preserve">Шевцова </t>
  </si>
  <si>
    <t>Алина</t>
  </si>
  <si>
    <t>Дударева Алла Викторовна</t>
  </si>
  <si>
    <t xml:space="preserve">Черникова </t>
  </si>
  <si>
    <t>Муниципального этапа всероссийской  олимпиады школьников по химии класс 11</t>
  </si>
  <si>
    <t>Муниципального этапа всероссийской  олимпиады школьников по химии класс 10</t>
  </si>
  <si>
    <t>Першин</t>
  </si>
  <si>
    <t>8-1</t>
  </si>
  <si>
    <t>8-17</t>
  </si>
  <si>
    <t>8-21</t>
  </si>
  <si>
    <t>8-19</t>
  </si>
  <si>
    <t>8-10</t>
  </si>
  <si>
    <t>8-23</t>
  </si>
  <si>
    <t>8-2</t>
  </si>
  <si>
    <t>8-18</t>
  </si>
  <si>
    <t>8-13</t>
  </si>
  <si>
    <t>8-15</t>
  </si>
  <si>
    <t>8-12</t>
  </si>
  <si>
    <t>8-14</t>
  </si>
  <si>
    <t>8-6</t>
  </si>
  <si>
    <t>8-7</t>
  </si>
  <si>
    <t>8-11</t>
  </si>
  <si>
    <t>8-8</t>
  </si>
  <si>
    <t>8-22</t>
  </si>
  <si>
    <t>8-5</t>
  </si>
  <si>
    <t>8-4</t>
  </si>
  <si>
    <t>8-20</t>
  </si>
  <si>
    <t>8-3</t>
  </si>
  <si>
    <t>8-16</t>
  </si>
  <si>
    <t>8-9</t>
  </si>
  <si>
    <t>9-5</t>
  </si>
  <si>
    <t>9-14</t>
  </si>
  <si>
    <t>9-4</t>
  </si>
  <si>
    <t>9-3</t>
  </si>
  <si>
    <t>9-6</t>
  </si>
  <si>
    <t>9-2</t>
  </si>
  <si>
    <t>9-1</t>
  </si>
  <si>
    <t>9-7</t>
  </si>
  <si>
    <t>9-8</t>
  </si>
  <si>
    <t>9-9</t>
  </si>
  <si>
    <t>9-10</t>
  </si>
  <si>
    <t>9-12</t>
  </si>
  <si>
    <t>9-11</t>
  </si>
  <si>
    <t>9-13</t>
  </si>
  <si>
    <t>10-2</t>
  </si>
  <si>
    <t>10-6</t>
  </si>
  <si>
    <t>10-3</t>
  </si>
  <si>
    <t>10-5</t>
  </si>
  <si>
    <t>10-1</t>
  </si>
  <si>
    <t>10-4</t>
  </si>
  <si>
    <t>11-1</t>
  </si>
  <si>
    <t>11-3</t>
  </si>
  <si>
    <t>11-2</t>
  </si>
  <si>
    <t>7-3</t>
  </si>
  <si>
    <t>7-2</t>
  </si>
  <si>
    <t>7-5</t>
  </si>
  <si>
    <t>7-4</t>
  </si>
  <si>
    <t>7-1</t>
  </si>
  <si>
    <t>отсутств</t>
  </si>
  <si>
    <t>Итого баллов</t>
  </si>
  <si>
    <t>теория</t>
  </si>
  <si>
    <t>Сумма набранных баллов</t>
  </si>
  <si>
    <t>максимальное количество баллов 130</t>
  </si>
  <si>
    <t>Муниципального этапа всероссийской  олимпиады школьников по химии класс 8</t>
  </si>
  <si>
    <t>Муниципального этапа всероссийской  олимпиады школьников по химии класс 9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</si>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</sst>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dd\.mm\.yyyy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/yy;@"/>
    <numFmt numFmtId="186" formatCode="000000"/>
    <numFmt numFmtId="187" formatCode="[$-FC19]d\ mmmm\ yyyy\ &quot;г.&quot;"/>
    <numFmt numFmtId="188" formatCode="0.0"/>
  </numFmts>
  <fonts count="58">
    <font>
      <sz val="10"/>
      <name val="Arial Cyr"/>
      <family val="2"/>
    </font>
    <font>
      <sz val="11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4"/>
      <name val="Courier New"/>
      <family val="3"/>
    </font>
    <font>
      <b/>
      <sz val="12"/>
      <name val="Times New Roman"/>
      <family val="1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>
      <alignment vertical="top"/>
      <protection locked="0"/>
    </xf>
    <xf numFmtId="0" fontId="38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25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25" borderId="0" applyNumberFormat="0" applyBorder="0" applyAlignment="0" applyProtection="0"/>
    <xf numFmtId="0" fontId="38" fillId="26" borderId="0" applyNumberFormat="0" applyBorder="0" applyAlignment="0" applyProtection="0"/>
    <xf numFmtId="0" fontId="25" fillId="27" borderId="0" applyNumberFormat="0" applyBorder="0" applyAlignment="0" applyProtection="0"/>
    <xf numFmtId="0" fontId="38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1" applyNumberFormat="0" applyAlignment="0" applyProtection="0"/>
    <xf numFmtId="0" fontId="20" fillId="33" borderId="2" applyNumberFormat="0" applyAlignment="0" applyProtection="0"/>
    <xf numFmtId="0" fontId="40" fillId="34" borderId="3" applyNumberFormat="0" applyAlignment="0" applyProtection="0"/>
    <xf numFmtId="0" fontId="14" fillId="35" borderId="4" applyNumberFormat="0" applyAlignment="0" applyProtection="0"/>
    <xf numFmtId="0" fontId="41" fillId="34" borderId="1" applyNumberFormat="0" applyAlignment="0" applyProtection="0"/>
    <xf numFmtId="0" fontId="22" fillId="35" borderId="2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44" fillId="0" borderId="7" applyNumberFormat="0" applyFill="0" applyAlignment="0" applyProtection="0"/>
    <xf numFmtId="0" fontId="18" fillId="0" borderId="8" applyNumberFormat="0" applyFill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36" borderId="13" applyNumberFormat="0" applyAlignment="0" applyProtection="0"/>
    <xf numFmtId="0" fontId="21" fillId="37" borderId="14" applyNumberFormat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26" fillId="39" borderId="0" applyNumberFormat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24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1" fillId="4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44" borderId="0" applyNumberFormat="0" applyBorder="0" applyAlignment="0" applyProtection="0"/>
    <xf numFmtId="0" fontId="12" fillId="4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top" wrapText="1"/>
    </xf>
    <xf numFmtId="0" fontId="27" fillId="46" borderId="19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9" xfId="73" applyBorder="1" applyAlignment="1">
      <alignment horizontal="left" wrapText="1"/>
      <protection/>
    </xf>
    <xf numFmtId="49" fontId="0" fillId="0" borderId="19" xfId="73" applyNumberFormat="1" applyBorder="1" applyAlignment="1">
      <alignment horizontal="left" vertical="center"/>
      <protection/>
    </xf>
    <xf numFmtId="0" fontId="6" fillId="0" borderId="19" xfId="0" applyFont="1" applyBorder="1" applyAlignment="1">
      <alignment/>
    </xf>
    <xf numFmtId="14" fontId="0" fillId="0" borderId="19" xfId="73" applyNumberFormat="1" applyBorder="1" applyAlignment="1">
      <alignment horizontal="left" vertical="center"/>
      <protection/>
    </xf>
    <xf numFmtId="0" fontId="27" fillId="0" borderId="19" xfId="0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/>
    </xf>
    <xf numFmtId="0" fontId="27" fillId="46" borderId="19" xfId="0" applyFont="1" applyFill="1" applyBorder="1" applyAlignment="1">
      <alignment horizontal="center" vertical="center" wrapText="1"/>
    </xf>
    <xf numFmtId="14" fontId="30" fillId="0" borderId="0" xfId="73" applyNumberFormat="1" applyFont="1" applyAlignment="1">
      <alignment horizontal="center" vertical="center"/>
      <protection/>
    </xf>
    <xf numFmtId="49" fontId="0" fillId="0" borderId="19" xfId="73" applyNumberFormat="1" applyFill="1" applyBorder="1" applyAlignment="1">
      <alignment horizontal="left" vertical="center"/>
      <protection/>
    </xf>
    <xf numFmtId="0" fontId="0" fillId="0" borderId="19" xfId="73" applyBorder="1" applyAlignment="1">
      <alignment vertical="center"/>
      <protection/>
    </xf>
    <xf numFmtId="0" fontId="0" fillId="0" borderId="19" xfId="0" applyBorder="1" applyAlignment="1">
      <alignment/>
    </xf>
    <xf numFmtId="49" fontId="0" fillId="0" borderId="19" xfId="0" applyNumberForma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0" fontId="56" fillId="0" borderId="19" xfId="71" applyFont="1" applyFill="1" applyBorder="1" applyAlignment="1">
      <alignment horizontal="left" vertical="top" wrapText="1"/>
      <protection/>
    </xf>
    <xf numFmtId="14" fontId="56" fillId="0" borderId="19" xfId="71" applyNumberFormat="1" applyFont="1" applyFill="1" applyBorder="1" applyAlignment="1">
      <alignment horizontal="left" vertical="top" wrapText="1"/>
      <protection/>
    </xf>
    <xf numFmtId="0" fontId="57" fillId="0" borderId="19" xfId="71" applyFont="1" applyFill="1" applyBorder="1" applyAlignment="1">
      <alignment horizontal="left" vertical="top"/>
      <protection/>
    </xf>
    <xf numFmtId="14" fontId="57" fillId="0" borderId="19" xfId="71" applyNumberFormat="1" applyFont="1" applyFill="1" applyBorder="1" applyAlignment="1">
      <alignment horizontal="left" vertical="top"/>
      <protection/>
    </xf>
    <xf numFmtId="0" fontId="56" fillId="0" borderId="19" xfId="73" applyFont="1" applyFill="1" applyBorder="1" applyAlignment="1">
      <alignment horizontal="left" vertical="center" wrapText="1"/>
      <protection/>
    </xf>
    <xf numFmtId="14" fontId="0" fillId="0" borderId="19" xfId="0" applyNumberFormat="1" applyBorder="1" applyAlignment="1">
      <alignment horizontal="left" vertical="center"/>
    </xf>
    <xf numFmtId="0" fontId="56" fillId="0" borderId="19" xfId="71" applyFont="1" applyFill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/>
    </xf>
    <xf numFmtId="14" fontId="0" fillId="0" borderId="19" xfId="73" applyNumberFormat="1" applyBorder="1" applyAlignment="1">
      <alignment horizontal="center" vertical="center"/>
      <protection/>
    </xf>
    <xf numFmtId="14" fontId="29" fillId="0" borderId="19" xfId="73" applyNumberFormat="1" applyFont="1" applyBorder="1" applyAlignment="1">
      <alignment horizontal="center" vertical="center"/>
      <protection/>
    </xf>
    <xf numFmtId="14" fontId="31" fillId="0" borderId="19" xfId="33" applyNumberFormat="1" applyFont="1" applyBorder="1" applyAlignment="1" applyProtection="1">
      <alignment horizontal="center" vertical="center"/>
      <protection/>
    </xf>
    <xf numFmtId="49" fontId="27" fillId="0" borderId="22" xfId="0" applyNumberFormat="1" applyFont="1" applyBorder="1" applyAlignment="1">
      <alignment horizontal="center" vertical="top" wrapText="1"/>
    </xf>
    <xf numFmtId="0" fontId="27" fillId="46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8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6" fillId="0" borderId="0" xfId="73" applyFont="1" applyFill="1" applyBorder="1" applyAlignment="1">
      <alignment horizontal="left" vertical="center" wrapText="1"/>
      <protection/>
    </xf>
    <xf numFmtId="14" fontId="56" fillId="0" borderId="19" xfId="71" applyNumberFormat="1" applyFont="1" applyFill="1" applyBorder="1" applyAlignment="1">
      <alignment horizontal="left" vertical="center" wrapText="1"/>
      <protection/>
    </xf>
    <xf numFmtId="49" fontId="27" fillId="0" borderId="0" xfId="0" applyNumberFormat="1" applyFont="1" applyBorder="1" applyAlignment="1">
      <alignment horizontal="center" vertical="top" wrapText="1"/>
    </xf>
    <xf numFmtId="0" fontId="31" fillId="0" borderId="19" xfId="72" applyBorder="1" applyAlignment="1">
      <alignment vertical="center"/>
      <protection/>
    </xf>
    <xf numFmtId="14" fontId="31" fillId="0" borderId="23" xfId="33" applyNumberFormat="1" applyFont="1" applyBorder="1" applyAlignment="1" applyProtection="1">
      <alignment vertical="center"/>
      <protection/>
    </xf>
    <xf numFmtId="0" fontId="31" fillId="0" borderId="19" xfId="72" applyBorder="1">
      <alignment/>
      <protection/>
    </xf>
    <xf numFmtId="14" fontId="31" fillId="0" borderId="19" xfId="33" applyNumberFormat="1" applyFont="1" applyBorder="1" applyAlignment="1" applyProtection="1">
      <alignment/>
      <protection/>
    </xf>
    <xf numFmtId="0" fontId="31" fillId="46" borderId="19" xfId="72" applyFill="1" applyBorder="1" applyAlignment="1">
      <alignment vertical="center"/>
      <protection/>
    </xf>
    <xf numFmtId="0" fontId="31" fillId="46" borderId="19" xfId="72" applyFill="1" applyBorder="1">
      <alignment/>
      <protection/>
    </xf>
    <xf numFmtId="0" fontId="27" fillId="0" borderId="0" xfId="0" applyFont="1" applyBorder="1" applyAlignment="1">
      <alignment horizontal="center"/>
    </xf>
    <xf numFmtId="14" fontId="56" fillId="0" borderId="19" xfId="73" applyNumberFormat="1" applyFont="1" applyFill="1" applyBorder="1" applyAlignment="1">
      <alignment horizontal="center" vertical="center" wrapText="1"/>
      <protection/>
    </xf>
    <xf numFmtId="49" fontId="0" fillId="0" borderId="19" xfId="73" applyNumberFormat="1" applyBorder="1" applyAlignment="1">
      <alignment horizontal="left"/>
      <protection/>
    </xf>
    <xf numFmtId="14" fontId="6" fillId="0" borderId="19" xfId="73" applyNumberFormat="1" applyFont="1" applyBorder="1" applyAlignment="1">
      <alignment vertical="center" wrapText="1"/>
      <protection/>
    </xf>
    <xf numFmtId="188" fontId="27" fillId="0" borderId="19" xfId="0" applyNumberFormat="1" applyFont="1" applyBorder="1" applyAlignment="1">
      <alignment horizontal="center" vertical="center" wrapText="1"/>
    </xf>
    <xf numFmtId="188" fontId="32" fillId="0" borderId="19" xfId="0" applyNumberFormat="1" applyFont="1" applyBorder="1" applyAlignment="1">
      <alignment horizontal="center" vertical="center" wrapText="1"/>
    </xf>
    <xf numFmtId="188" fontId="32" fillId="0" borderId="19" xfId="0" applyNumberFormat="1" applyFont="1" applyBorder="1" applyAlignment="1">
      <alignment horizontal="center" vertical="top" wrapText="1"/>
    </xf>
    <xf numFmtId="188" fontId="32" fillId="0" borderId="19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2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46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1" fontId="9" fillId="0" borderId="1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Связанная ячейка" xfId="82"/>
    <cellStyle name="Связанная ячейка 2" xfId="83"/>
    <cellStyle name="Текст предупреждения" xfId="84"/>
    <cellStyle name="Текст предупреждения 2" xfId="85"/>
    <cellStyle name="Comma" xfId="86"/>
    <cellStyle name="Comma [0]" xfId="87"/>
    <cellStyle name="Хороший" xfId="88"/>
    <cellStyle name="Хороший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-2023\14-15%20%20&#1085;&#1086;&#1103;&#1073;&#1088;&#1103;%202022%20&#1054;&#1041;&#1046;\&#1079;&#1072;&#1103;&#1074;&#1082;&#1072;%20&#1054;&#1041;&#1046;%2012-11-2022_05-20-56\&#1075;&#1080;&#1084;&#1085;.%20&#8470;%2010_&#1054;&#1041;&#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workbookViewId="0" topLeftCell="A1">
      <selection activeCell="AB11" sqref="AB11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5.75390625" style="0" customWidth="1"/>
    <col min="8" max="14" width="4.00390625" style="0" customWidth="1"/>
    <col min="15" max="15" width="11.375" style="0" customWidth="1"/>
    <col min="16" max="25" width="4.00390625" style="0" customWidth="1"/>
    <col min="26" max="27" width="12.875" style="0" customWidth="1"/>
    <col min="28" max="28" width="15.25390625" style="0" customWidth="1"/>
    <col min="29" max="29" width="29.875" style="0" customWidth="1"/>
  </cols>
  <sheetData>
    <row r="1" spans="1:6" ht="16.5">
      <c r="A1" s="1" t="s">
        <v>49</v>
      </c>
      <c r="B1" s="1"/>
      <c r="C1" s="1"/>
      <c r="D1" s="1"/>
      <c r="E1" s="1"/>
      <c r="F1" s="2"/>
    </row>
    <row r="2" spans="1:4" ht="18.75">
      <c r="A2" s="15"/>
      <c r="B2" s="3"/>
      <c r="C2" s="3"/>
      <c r="D2" s="3"/>
    </row>
    <row r="3" spans="1:30" ht="15.75">
      <c r="A3" s="99" t="s">
        <v>173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</row>
    <row r="4" spans="1:30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.75" customHeight="1">
      <c r="A5" s="89" t="s">
        <v>0</v>
      </c>
      <c r="B5" s="96" t="s">
        <v>1</v>
      </c>
      <c r="C5" s="96" t="s">
        <v>2</v>
      </c>
      <c r="D5" s="96" t="s">
        <v>3</v>
      </c>
      <c r="E5" s="89" t="s">
        <v>4</v>
      </c>
      <c r="F5" s="96" t="s">
        <v>5</v>
      </c>
      <c r="G5" s="89" t="s">
        <v>6</v>
      </c>
      <c r="H5" s="90" t="s">
        <v>231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  <c r="Z5" s="89" t="s">
        <v>229</v>
      </c>
      <c r="AA5" s="96" t="s">
        <v>7</v>
      </c>
      <c r="AB5" s="89" t="s">
        <v>8</v>
      </c>
      <c r="AC5" s="89" t="s">
        <v>9</v>
      </c>
      <c r="AD5" s="17"/>
    </row>
    <row r="6" spans="1:30" ht="18.75" customHeight="1">
      <c r="A6" s="89"/>
      <c r="B6" s="97"/>
      <c r="C6" s="97"/>
      <c r="D6" s="97"/>
      <c r="E6" s="89"/>
      <c r="F6" s="97"/>
      <c r="G6" s="89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89"/>
      <c r="AA6" s="97"/>
      <c r="AB6" s="89"/>
      <c r="AC6" s="89"/>
      <c r="AD6" s="17"/>
    </row>
    <row r="7" spans="1:30" ht="26.25" customHeight="1">
      <c r="A7" s="89"/>
      <c r="B7" s="97"/>
      <c r="C7" s="97"/>
      <c r="D7" s="97"/>
      <c r="E7" s="89"/>
      <c r="F7" s="97"/>
      <c r="G7" s="89"/>
      <c r="H7" s="90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89"/>
      <c r="AA7" s="97"/>
      <c r="AB7" s="89"/>
      <c r="AC7" s="89"/>
      <c r="AD7" s="17"/>
    </row>
    <row r="8" spans="1:30" ht="16.5" customHeight="1">
      <c r="A8" s="89"/>
      <c r="B8" s="97"/>
      <c r="C8" s="97"/>
      <c r="D8" s="97"/>
      <c r="E8" s="89"/>
      <c r="F8" s="97"/>
      <c r="G8" s="89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89"/>
      <c r="AA8" s="97"/>
      <c r="AB8" s="89"/>
      <c r="AC8" s="89"/>
      <c r="AD8" s="17"/>
    </row>
    <row r="9" spans="1:30" ht="77.25" customHeight="1">
      <c r="A9" s="89"/>
      <c r="B9" s="98"/>
      <c r="C9" s="98"/>
      <c r="D9" s="98"/>
      <c r="E9" s="89"/>
      <c r="F9" s="98"/>
      <c r="G9" s="89"/>
      <c r="H9" s="18">
        <v>1</v>
      </c>
      <c r="I9" s="18"/>
      <c r="J9" s="18"/>
      <c r="K9" s="18"/>
      <c r="L9" s="18"/>
      <c r="M9" s="18"/>
      <c r="N9" s="18"/>
      <c r="O9" s="18" t="s">
        <v>11</v>
      </c>
      <c r="P9" s="18">
        <v>1</v>
      </c>
      <c r="Q9" s="18">
        <v>2</v>
      </c>
      <c r="R9" s="18">
        <v>3</v>
      </c>
      <c r="S9" s="18">
        <v>4</v>
      </c>
      <c r="T9" s="18">
        <v>5</v>
      </c>
      <c r="U9" s="18"/>
      <c r="V9" s="18"/>
      <c r="W9" s="18"/>
      <c r="X9" s="18"/>
      <c r="Y9" s="18"/>
      <c r="Z9" s="89"/>
      <c r="AA9" s="98"/>
      <c r="AB9" s="89"/>
      <c r="AC9" s="89"/>
      <c r="AD9" s="17"/>
    </row>
    <row r="10" spans="1:30" s="14" customFormat="1" ht="30">
      <c r="A10" s="25" t="s">
        <v>219</v>
      </c>
      <c r="B10" s="22">
        <v>1</v>
      </c>
      <c r="C10" s="68" t="s">
        <v>147</v>
      </c>
      <c r="D10" s="68" t="s">
        <v>148</v>
      </c>
      <c r="E10" s="68" t="s">
        <v>38</v>
      </c>
      <c r="F10" s="58">
        <v>38874</v>
      </c>
      <c r="G10" s="24" t="s">
        <v>150</v>
      </c>
      <c r="H10" s="79">
        <v>18</v>
      </c>
      <c r="I10" s="79"/>
      <c r="J10" s="79"/>
      <c r="K10" s="79"/>
      <c r="L10" s="79"/>
      <c r="M10" s="79"/>
      <c r="N10" s="79"/>
      <c r="O10" s="79">
        <f>SUM(H10:N10)</f>
        <v>18</v>
      </c>
      <c r="P10" s="79">
        <v>13</v>
      </c>
      <c r="Q10" s="79">
        <v>10</v>
      </c>
      <c r="R10" s="79">
        <v>6</v>
      </c>
      <c r="S10" s="79">
        <v>1</v>
      </c>
      <c r="T10" s="79">
        <v>9</v>
      </c>
      <c r="U10" s="79"/>
      <c r="V10" s="79"/>
      <c r="W10" s="79"/>
      <c r="X10" s="79"/>
      <c r="Y10" s="79"/>
      <c r="Z10" s="22">
        <f>SUM(P10:Y10)</f>
        <v>39</v>
      </c>
      <c r="AA10" s="83">
        <f>(O10+Z10)/1.3</f>
        <v>43.84615384615385</v>
      </c>
      <c r="AB10" s="22" t="s">
        <v>235</v>
      </c>
      <c r="AC10" s="38" t="s">
        <v>136</v>
      </c>
      <c r="AD10" s="21"/>
    </row>
    <row r="11" spans="1:30" s="14" customFormat="1" ht="30">
      <c r="A11" s="25" t="s">
        <v>220</v>
      </c>
      <c r="B11" s="26">
        <v>2</v>
      </c>
      <c r="C11" s="68" t="s">
        <v>149</v>
      </c>
      <c r="D11" s="68" t="s">
        <v>28</v>
      </c>
      <c r="E11" s="68" t="s">
        <v>139</v>
      </c>
      <c r="F11" s="58">
        <v>38629</v>
      </c>
      <c r="G11" s="24" t="s">
        <v>150</v>
      </c>
      <c r="H11" s="79">
        <v>11</v>
      </c>
      <c r="I11" s="79"/>
      <c r="J11" s="79"/>
      <c r="K11" s="79"/>
      <c r="L11" s="79"/>
      <c r="M11" s="79"/>
      <c r="N11" s="79"/>
      <c r="O11" s="79">
        <f>SUM(H11:N11)</f>
        <v>11</v>
      </c>
      <c r="P11" s="79">
        <v>16</v>
      </c>
      <c r="Q11" s="79">
        <v>10</v>
      </c>
      <c r="R11" s="79">
        <v>0</v>
      </c>
      <c r="S11" s="79">
        <v>0</v>
      </c>
      <c r="T11" s="79">
        <v>4</v>
      </c>
      <c r="U11" s="79"/>
      <c r="V11" s="79"/>
      <c r="W11" s="79"/>
      <c r="X11" s="79"/>
      <c r="Y11" s="79"/>
      <c r="Z11" s="78">
        <f>SUM(P11:Y11)</f>
        <v>30</v>
      </c>
      <c r="AA11" s="83">
        <f>(O11+Z11)/1.3</f>
        <v>31.538461538461537</v>
      </c>
      <c r="AB11" s="22" t="s">
        <v>235</v>
      </c>
      <c r="AC11" s="38" t="s">
        <v>136</v>
      </c>
      <c r="AD11" s="21"/>
    </row>
    <row r="12" spans="1:30" ht="30">
      <c r="A12" s="25" t="s">
        <v>221</v>
      </c>
      <c r="B12" s="22">
        <v>3</v>
      </c>
      <c r="C12" s="68" t="s">
        <v>172</v>
      </c>
      <c r="D12" s="68" t="s">
        <v>25</v>
      </c>
      <c r="E12" s="68" t="s">
        <v>21</v>
      </c>
      <c r="F12" s="58">
        <v>38744</v>
      </c>
      <c r="G12" s="24" t="s">
        <v>160</v>
      </c>
      <c r="H12" s="79">
        <v>0</v>
      </c>
      <c r="I12" s="79"/>
      <c r="J12" s="79"/>
      <c r="K12" s="79"/>
      <c r="L12" s="79"/>
      <c r="M12" s="79"/>
      <c r="N12" s="79"/>
      <c r="O12" s="79">
        <f>SUM(H12:N12)</f>
        <v>0</v>
      </c>
      <c r="P12" s="80">
        <v>12</v>
      </c>
      <c r="Q12" s="80">
        <v>0</v>
      </c>
      <c r="R12" s="80">
        <v>0</v>
      </c>
      <c r="S12" s="80">
        <v>1</v>
      </c>
      <c r="T12" s="80">
        <v>4</v>
      </c>
      <c r="U12" s="80"/>
      <c r="V12" s="80"/>
      <c r="W12" s="80"/>
      <c r="X12" s="80"/>
      <c r="Y12" s="80"/>
      <c r="Z12" s="22">
        <f>SUM(P12:Y12)</f>
        <v>17</v>
      </c>
      <c r="AA12" s="83">
        <f>(O12+Z12)/1.3</f>
        <v>13.076923076923077</v>
      </c>
      <c r="AB12" s="22"/>
      <c r="AC12" s="38" t="s">
        <v>171</v>
      </c>
      <c r="AD12" s="17"/>
    </row>
    <row r="13" spans="1:30" ht="15.75">
      <c r="A13" s="59"/>
      <c r="B13" s="74"/>
      <c r="C13" s="63"/>
      <c r="D13" s="63"/>
      <c r="E13" s="63"/>
      <c r="F13" s="6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0"/>
      <c r="AC13" s="55"/>
      <c r="AD13" s="17"/>
    </row>
    <row r="14" spans="1:30" s="11" customFormat="1" ht="15.75">
      <c r="A14" s="67"/>
      <c r="B14" s="61"/>
      <c r="C14" s="63"/>
      <c r="D14" s="63"/>
      <c r="E14" s="19" t="s">
        <v>19</v>
      </c>
      <c r="F14" s="19"/>
      <c r="G14" s="31"/>
      <c r="H14" s="17"/>
      <c r="I14" s="17"/>
      <c r="J14" s="17"/>
      <c r="K14" s="17"/>
      <c r="L14" s="88" t="s">
        <v>51</v>
      </c>
      <c r="M14" s="88"/>
      <c r="N14" s="88"/>
      <c r="O14" s="88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0"/>
      <c r="AC14" s="55"/>
      <c r="AD14" s="20"/>
    </row>
    <row r="15" spans="1:30" s="11" customFormat="1" ht="15.75">
      <c r="A15" s="67"/>
      <c r="B15" s="61"/>
      <c r="C15" s="55"/>
      <c r="D15" s="55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20"/>
    </row>
    <row r="16" spans="1:30" ht="15.75">
      <c r="A16" s="17"/>
      <c r="B16" s="17"/>
      <c r="C16" s="17"/>
      <c r="D16" s="17"/>
      <c r="E16" s="19" t="s">
        <v>20</v>
      </c>
      <c r="F16" s="19"/>
      <c r="G16" s="31"/>
      <c r="H16" s="17"/>
      <c r="I16" s="17"/>
      <c r="J16" s="17"/>
      <c r="K16" s="17"/>
      <c r="L16" s="88" t="s">
        <v>52</v>
      </c>
      <c r="M16" s="88"/>
      <c r="N16" s="88"/>
      <c r="O16" s="8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.75">
      <c r="A17" s="17"/>
      <c r="B17" s="17"/>
      <c r="C17" s="17"/>
      <c r="D17" s="17"/>
      <c r="E17" s="17"/>
      <c r="F17" s="17"/>
      <c r="G17" s="32"/>
      <c r="H17" s="17"/>
      <c r="I17" s="17"/>
      <c r="J17" s="17"/>
      <c r="K17" s="17"/>
      <c r="L17" s="88" t="s">
        <v>53</v>
      </c>
      <c r="M17" s="88"/>
      <c r="N17" s="88"/>
      <c r="O17" s="8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.75">
      <c r="A18" s="17"/>
      <c r="B18" s="17"/>
      <c r="C18" s="17"/>
      <c r="D18" s="17"/>
      <c r="E18" s="17"/>
      <c r="F18" s="19"/>
      <c r="G18" s="32"/>
      <c r="H18" s="20"/>
      <c r="I18" s="20"/>
      <c r="J18" s="20"/>
      <c r="K18" s="20"/>
      <c r="L18" s="88" t="s">
        <v>54</v>
      </c>
      <c r="M18" s="88"/>
      <c r="N18" s="88"/>
      <c r="O18" s="8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5.75">
      <c r="A19" s="17"/>
      <c r="B19" s="17"/>
      <c r="C19" s="17"/>
      <c r="D19" s="17"/>
      <c r="E19" s="17"/>
      <c r="F19" s="19"/>
      <c r="G19" s="32"/>
      <c r="H19" s="9"/>
      <c r="I19" s="9"/>
      <c r="J19" s="9"/>
      <c r="K19" s="9"/>
      <c r="L19" s="88" t="s">
        <v>55</v>
      </c>
      <c r="M19" s="88"/>
      <c r="N19" s="88"/>
      <c r="O19" s="8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5.75">
      <c r="A20" s="17"/>
      <c r="B20" s="17"/>
      <c r="C20" s="17"/>
      <c r="D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5.75">
      <c r="A21" s="17"/>
      <c r="B21" s="17"/>
      <c r="C21" s="17"/>
      <c r="D21" s="17"/>
      <c r="P21" s="20"/>
      <c r="Q21" s="20"/>
      <c r="R21" s="20"/>
      <c r="S21" s="20"/>
      <c r="T21" s="20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5.75">
      <c r="A22" s="17"/>
      <c r="B22" s="17"/>
      <c r="C22" s="17"/>
      <c r="D22" s="17"/>
      <c r="P22" s="20"/>
      <c r="Q22" s="20"/>
      <c r="R22" s="20"/>
      <c r="S22" s="20"/>
      <c r="T22" s="20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28" ht="18.75">
      <c r="A23" s="4"/>
      <c r="B23" s="4"/>
      <c r="C23" s="4"/>
      <c r="D23" s="4"/>
      <c r="E23" s="4"/>
      <c r="F23" s="6"/>
      <c r="G23" s="7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4"/>
      <c r="V23" s="4"/>
      <c r="W23" s="4"/>
      <c r="X23" s="4"/>
      <c r="Y23" s="4"/>
      <c r="Z23" s="4"/>
      <c r="AA23" s="4"/>
      <c r="AB23" s="4"/>
    </row>
    <row r="24" spans="7:20" ht="15.75">
      <c r="G24" s="11"/>
      <c r="H24" s="9"/>
      <c r="I24" s="9"/>
      <c r="J24" s="9"/>
      <c r="K24" s="9"/>
      <c r="L24" s="9"/>
      <c r="M24" s="9"/>
      <c r="N24" s="9"/>
      <c r="O24" s="9"/>
      <c r="P24" s="11"/>
      <c r="Q24" s="11"/>
      <c r="R24" s="11"/>
      <c r="S24" s="11"/>
      <c r="T24" s="11"/>
    </row>
    <row r="25" spans="6:20" ht="15.75">
      <c r="F25" s="10"/>
      <c r="G25" s="11"/>
      <c r="H25" s="9"/>
      <c r="I25" s="9"/>
      <c r="J25" s="9"/>
      <c r="K25" s="9"/>
      <c r="L25" s="9"/>
      <c r="M25" s="9"/>
      <c r="N25" s="9"/>
      <c r="O25" s="9"/>
      <c r="P25" s="11"/>
      <c r="Q25" s="11"/>
      <c r="R25" s="11"/>
      <c r="S25" s="11"/>
      <c r="T25" s="11"/>
    </row>
    <row r="26" spans="16:20" ht="12.75">
      <c r="P26" s="11"/>
      <c r="Q26" s="11"/>
      <c r="R26" s="11"/>
      <c r="S26" s="11"/>
      <c r="T26" s="11"/>
    </row>
    <row r="27" spans="16:20" ht="12.75">
      <c r="P27" s="11"/>
      <c r="Q27" s="11"/>
      <c r="R27" s="11"/>
      <c r="S27" s="11"/>
      <c r="T27" s="11"/>
    </row>
    <row r="28" spans="16:20" ht="12.75">
      <c r="P28" s="11"/>
      <c r="Q28" s="11"/>
      <c r="R28" s="11"/>
      <c r="S28" s="11"/>
      <c r="T28" s="11"/>
    </row>
    <row r="29" spans="16:20" ht="12.75">
      <c r="P29" s="11"/>
      <c r="Q29" s="11"/>
      <c r="R29" s="11"/>
      <c r="S29" s="11"/>
      <c r="T29" s="11"/>
    </row>
    <row r="30" spans="16:20" ht="12.75">
      <c r="P30" s="11"/>
      <c r="Q30" s="11"/>
      <c r="R30" s="11"/>
      <c r="S30" s="11"/>
      <c r="T30" s="11"/>
    </row>
    <row r="31" spans="16:20" ht="12.75">
      <c r="P31" s="11"/>
      <c r="Q31" s="11"/>
      <c r="R31" s="11"/>
      <c r="S31" s="11"/>
      <c r="T31" s="11"/>
    </row>
    <row r="32" spans="7:20" ht="12.75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7:20" ht="12.75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</sheetData>
  <sheetProtection/>
  <mergeCells count="19">
    <mergeCell ref="A3:AB3"/>
    <mergeCell ref="A5:A9"/>
    <mergeCell ref="B5:B9"/>
    <mergeCell ref="C5:C9"/>
    <mergeCell ref="D5:D9"/>
    <mergeCell ref="E5:E9"/>
    <mergeCell ref="F5:F9"/>
    <mergeCell ref="G5:G9"/>
    <mergeCell ref="H5:Y6"/>
    <mergeCell ref="Z5:Z9"/>
    <mergeCell ref="L18:O18"/>
    <mergeCell ref="L19:O19"/>
    <mergeCell ref="AB5:AB9"/>
    <mergeCell ref="AC5:AC9"/>
    <mergeCell ref="H7:Y8"/>
    <mergeCell ref="L14:O14"/>
    <mergeCell ref="L16:O16"/>
    <mergeCell ref="L17:O17"/>
    <mergeCell ref="AA5:AA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workbookViewId="0" topLeftCell="H7">
      <selection activeCell="H15" sqref="H15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1.375" style="0" customWidth="1"/>
    <col min="8" max="14" width="4.00390625" style="0" customWidth="1"/>
    <col min="15" max="15" width="11.375" style="0" customWidth="1"/>
    <col min="16" max="25" width="4.00390625" style="0" customWidth="1"/>
    <col min="26" max="27" width="12.875" style="0" customWidth="1"/>
    <col min="28" max="28" width="15.25390625" style="0" customWidth="1"/>
    <col min="29" max="29" width="29.875" style="0" customWidth="1"/>
  </cols>
  <sheetData>
    <row r="1" spans="1:6" ht="16.5">
      <c r="A1" s="1" t="s">
        <v>49</v>
      </c>
      <c r="B1" s="1"/>
      <c r="C1" s="1"/>
      <c r="D1" s="1"/>
      <c r="E1" s="1"/>
      <c r="F1" s="2"/>
    </row>
    <row r="2" spans="1:4" ht="18.75">
      <c r="A2" s="15"/>
      <c r="B2" s="3"/>
      <c r="C2" s="3"/>
      <c r="D2" s="3"/>
    </row>
    <row r="3" spans="1:30" ht="15.75">
      <c r="A3" s="99" t="s">
        <v>174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</row>
    <row r="4" spans="1:30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.75" customHeight="1">
      <c r="A5" s="89" t="s">
        <v>0</v>
      </c>
      <c r="B5" s="96" t="s">
        <v>1</v>
      </c>
      <c r="C5" s="96" t="s">
        <v>2</v>
      </c>
      <c r="D5" s="96" t="s">
        <v>3</v>
      </c>
      <c r="E5" s="89" t="s">
        <v>4</v>
      </c>
      <c r="F5" s="96" t="s">
        <v>5</v>
      </c>
      <c r="G5" s="89" t="s">
        <v>6</v>
      </c>
      <c r="H5" s="90" t="s">
        <v>231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  <c r="Z5" s="89" t="s">
        <v>229</v>
      </c>
      <c r="AA5" s="96" t="s">
        <v>7</v>
      </c>
      <c r="AB5" s="89" t="s">
        <v>8</v>
      </c>
      <c r="AC5" s="89" t="s">
        <v>9</v>
      </c>
      <c r="AD5" s="17"/>
    </row>
    <row r="6" spans="1:30" ht="18.75" customHeight="1">
      <c r="A6" s="89"/>
      <c r="B6" s="97"/>
      <c r="C6" s="97"/>
      <c r="D6" s="97"/>
      <c r="E6" s="89"/>
      <c r="F6" s="97"/>
      <c r="G6" s="89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89"/>
      <c r="AA6" s="97"/>
      <c r="AB6" s="89"/>
      <c r="AC6" s="89"/>
      <c r="AD6" s="17"/>
    </row>
    <row r="7" spans="1:30" ht="26.25" customHeight="1">
      <c r="A7" s="89"/>
      <c r="B7" s="97"/>
      <c r="C7" s="97"/>
      <c r="D7" s="97"/>
      <c r="E7" s="89"/>
      <c r="F7" s="97"/>
      <c r="G7" s="89"/>
      <c r="H7" s="90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89"/>
      <c r="AA7" s="97"/>
      <c r="AB7" s="89"/>
      <c r="AC7" s="89"/>
      <c r="AD7" s="17"/>
    </row>
    <row r="8" spans="1:30" ht="16.5" customHeight="1">
      <c r="A8" s="89"/>
      <c r="B8" s="97"/>
      <c r="C8" s="97"/>
      <c r="D8" s="97"/>
      <c r="E8" s="89"/>
      <c r="F8" s="97"/>
      <c r="G8" s="89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89"/>
      <c r="AA8" s="97"/>
      <c r="AB8" s="89"/>
      <c r="AC8" s="89"/>
      <c r="AD8" s="17"/>
    </row>
    <row r="9" spans="1:30" ht="77.25" customHeight="1">
      <c r="A9" s="89"/>
      <c r="B9" s="98"/>
      <c r="C9" s="98"/>
      <c r="D9" s="98"/>
      <c r="E9" s="89"/>
      <c r="F9" s="98"/>
      <c r="G9" s="89"/>
      <c r="H9" s="18">
        <v>1</v>
      </c>
      <c r="I9" s="18"/>
      <c r="J9" s="18"/>
      <c r="K9" s="18"/>
      <c r="L9" s="18"/>
      <c r="M9" s="18"/>
      <c r="N9" s="18"/>
      <c r="O9" s="18" t="s">
        <v>11</v>
      </c>
      <c r="P9" s="18">
        <v>1</v>
      </c>
      <c r="Q9" s="18">
        <v>2</v>
      </c>
      <c r="R9" s="18">
        <v>3</v>
      </c>
      <c r="S9" s="18">
        <v>4</v>
      </c>
      <c r="T9" s="18">
        <v>5</v>
      </c>
      <c r="U9" s="18"/>
      <c r="V9" s="18"/>
      <c r="W9" s="18"/>
      <c r="X9" s="18"/>
      <c r="Y9" s="18"/>
      <c r="Z9" s="89"/>
      <c r="AA9" s="98"/>
      <c r="AB9" s="89"/>
      <c r="AC9" s="89"/>
      <c r="AD9" s="17"/>
    </row>
    <row r="10" spans="1:30" s="14" customFormat="1" ht="30">
      <c r="A10" s="25" t="s">
        <v>213</v>
      </c>
      <c r="B10" s="22">
        <v>1</v>
      </c>
      <c r="C10" s="51" t="s">
        <v>66</v>
      </c>
      <c r="D10" s="51" t="s">
        <v>35</v>
      </c>
      <c r="E10" s="51" t="s">
        <v>67</v>
      </c>
      <c r="F10" s="75">
        <v>39054</v>
      </c>
      <c r="G10" s="37" t="s">
        <v>62</v>
      </c>
      <c r="H10" s="22">
        <v>8</v>
      </c>
      <c r="I10" s="22"/>
      <c r="J10" s="22"/>
      <c r="K10" s="22"/>
      <c r="L10" s="22"/>
      <c r="M10" s="22"/>
      <c r="N10" s="22"/>
      <c r="O10" s="22">
        <f aca="true" t="shared" si="0" ref="O10:O15">SUM(H10:N10)</f>
        <v>8</v>
      </c>
      <c r="P10" s="22">
        <v>0</v>
      </c>
      <c r="Q10" s="22">
        <v>0</v>
      </c>
      <c r="R10" s="22">
        <v>0</v>
      </c>
      <c r="S10" s="22">
        <v>5</v>
      </c>
      <c r="T10" s="22">
        <v>0</v>
      </c>
      <c r="U10" s="22"/>
      <c r="V10" s="22"/>
      <c r="W10" s="22"/>
      <c r="X10" s="22"/>
      <c r="Y10" s="22"/>
      <c r="Z10" s="22">
        <f aca="true" t="shared" si="1" ref="Z10:Z15">SUM(P10:Y10)</f>
        <v>5</v>
      </c>
      <c r="AA10" s="83">
        <f aca="true" t="shared" si="2" ref="AA10:AA15">(O10+Z10)/1.3</f>
        <v>10</v>
      </c>
      <c r="AB10" s="22"/>
      <c r="AC10" s="38" t="s">
        <v>63</v>
      </c>
      <c r="AD10" s="21"/>
    </row>
    <row r="11" spans="1:30" s="14" customFormat="1" ht="28.5" customHeight="1">
      <c r="A11" s="25" t="s">
        <v>214</v>
      </c>
      <c r="B11" s="26">
        <v>2</v>
      </c>
      <c r="C11" s="51" t="s">
        <v>128</v>
      </c>
      <c r="D11" s="51" t="s">
        <v>32</v>
      </c>
      <c r="E11" s="51" t="s">
        <v>41</v>
      </c>
      <c r="F11" s="75">
        <v>39307</v>
      </c>
      <c r="G11" s="37" t="s">
        <v>119</v>
      </c>
      <c r="H11" s="22">
        <v>12</v>
      </c>
      <c r="I11" s="22"/>
      <c r="J11" s="22"/>
      <c r="K11" s="22"/>
      <c r="L11" s="22"/>
      <c r="M11" s="22"/>
      <c r="N11" s="22"/>
      <c r="O11" s="22">
        <f t="shared" si="0"/>
        <v>12</v>
      </c>
      <c r="P11" s="22">
        <v>16</v>
      </c>
      <c r="Q11" s="22">
        <v>0</v>
      </c>
      <c r="R11" s="22">
        <v>0</v>
      </c>
      <c r="S11" s="22">
        <v>4</v>
      </c>
      <c r="T11" s="22">
        <v>0</v>
      </c>
      <c r="U11" s="22"/>
      <c r="V11" s="22"/>
      <c r="W11" s="22"/>
      <c r="X11" s="22"/>
      <c r="Y11" s="22"/>
      <c r="Z11" s="22">
        <f t="shared" si="1"/>
        <v>20</v>
      </c>
      <c r="AA11" s="83">
        <f t="shared" si="2"/>
        <v>24.615384615384613</v>
      </c>
      <c r="AB11" s="22" t="s">
        <v>235</v>
      </c>
      <c r="AC11" s="38" t="s">
        <v>120</v>
      </c>
      <c r="AD11" s="21"/>
    </row>
    <row r="12" spans="1:30" ht="30">
      <c r="A12" s="25" t="s">
        <v>215</v>
      </c>
      <c r="B12" s="22">
        <v>3</v>
      </c>
      <c r="C12" s="51" t="s">
        <v>144</v>
      </c>
      <c r="D12" s="51" t="s">
        <v>34</v>
      </c>
      <c r="E12" s="51" t="s">
        <v>145</v>
      </c>
      <c r="F12" s="75">
        <v>39118</v>
      </c>
      <c r="G12" s="37" t="s">
        <v>135</v>
      </c>
      <c r="H12" s="22">
        <v>9</v>
      </c>
      <c r="I12" s="22"/>
      <c r="J12" s="22"/>
      <c r="K12" s="22"/>
      <c r="L12" s="22"/>
      <c r="M12" s="22"/>
      <c r="N12" s="22"/>
      <c r="O12" s="22">
        <f t="shared" si="0"/>
        <v>9</v>
      </c>
      <c r="P12" s="22">
        <v>0</v>
      </c>
      <c r="Q12" s="22">
        <v>0</v>
      </c>
      <c r="R12" s="22">
        <v>0</v>
      </c>
      <c r="S12" s="22">
        <v>3</v>
      </c>
      <c r="T12" s="22">
        <v>0</v>
      </c>
      <c r="U12" s="22"/>
      <c r="V12" s="22"/>
      <c r="W12" s="22"/>
      <c r="X12" s="22"/>
      <c r="Y12" s="22"/>
      <c r="Z12" s="22">
        <f t="shared" si="1"/>
        <v>3</v>
      </c>
      <c r="AA12" s="83">
        <f t="shared" si="2"/>
        <v>9.23076923076923</v>
      </c>
      <c r="AB12" s="39"/>
      <c r="AC12" s="38" t="s">
        <v>136</v>
      </c>
      <c r="AD12" s="17"/>
    </row>
    <row r="13" spans="1:30" ht="30">
      <c r="A13" s="25" t="s">
        <v>216</v>
      </c>
      <c r="B13" s="26">
        <v>4</v>
      </c>
      <c r="C13" s="51" t="s">
        <v>146</v>
      </c>
      <c r="D13" s="51" t="s">
        <v>44</v>
      </c>
      <c r="E13" s="51" t="s">
        <v>13</v>
      </c>
      <c r="F13" s="75">
        <v>39023</v>
      </c>
      <c r="G13" s="37" t="s">
        <v>135</v>
      </c>
      <c r="H13" s="22">
        <v>8</v>
      </c>
      <c r="I13" s="22"/>
      <c r="J13" s="22"/>
      <c r="K13" s="22"/>
      <c r="L13" s="22"/>
      <c r="M13" s="22"/>
      <c r="N13" s="22"/>
      <c r="O13" s="22">
        <f t="shared" si="0"/>
        <v>8</v>
      </c>
      <c r="P13" s="22">
        <v>0</v>
      </c>
      <c r="Q13" s="22">
        <v>0</v>
      </c>
      <c r="R13" s="22">
        <v>0</v>
      </c>
      <c r="S13" s="22">
        <v>4</v>
      </c>
      <c r="T13" s="22">
        <v>0</v>
      </c>
      <c r="U13" s="22"/>
      <c r="V13" s="22"/>
      <c r="W13" s="22"/>
      <c r="X13" s="22"/>
      <c r="Y13" s="22"/>
      <c r="Z13" s="22">
        <f t="shared" si="1"/>
        <v>4</v>
      </c>
      <c r="AA13" s="83">
        <f t="shared" si="2"/>
        <v>9.23076923076923</v>
      </c>
      <c r="AB13" s="39"/>
      <c r="AC13" s="38" t="s">
        <v>136</v>
      </c>
      <c r="AD13" s="17"/>
    </row>
    <row r="14" spans="1:30" ht="28.5" customHeight="1">
      <c r="A14" s="25" t="s">
        <v>217</v>
      </c>
      <c r="B14" s="22">
        <v>5</v>
      </c>
      <c r="C14" s="51" t="s">
        <v>167</v>
      </c>
      <c r="D14" s="51" t="s">
        <v>82</v>
      </c>
      <c r="E14" s="51" t="s">
        <v>168</v>
      </c>
      <c r="F14" s="75">
        <v>39128</v>
      </c>
      <c r="G14" s="37" t="s">
        <v>160</v>
      </c>
      <c r="H14" s="22">
        <v>6</v>
      </c>
      <c r="I14" s="22"/>
      <c r="J14" s="22"/>
      <c r="K14" s="22"/>
      <c r="L14" s="22"/>
      <c r="M14" s="22"/>
      <c r="N14" s="22"/>
      <c r="O14" s="22">
        <f t="shared" si="0"/>
        <v>6</v>
      </c>
      <c r="P14" s="22">
        <v>0</v>
      </c>
      <c r="Q14" s="22">
        <v>10</v>
      </c>
      <c r="R14" s="22">
        <v>0</v>
      </c>
      <c r="S14" s="22">
        <v>9</v>
      </c>
      <c r="T14" s="22">
        <v>2</v>
      </c>
      <c r="U14" s="22"/>
      <c r="V14" s="22"/>
      <c r="W14" s="22"/>
      <c r="X14" s="22"/>
      <c r="Y14" s="22"/>
      <c r="Z14" s="22">
        <f t="shared" si="1"/>
        <v>21</v>
      </c>
      <c r="AA14" s="83">
        <f t="shared" si="2"/>
        <v>20.76923076923077</v>
      </c>
      <c r="AB14" s="39" t="s">
        <v>235</v>
      </c>
      <c r="AC14" s="38" t="s">
        <v>171</v>
      </c>
      <c r="AD14" s="17"/>
    </row>
    <row r="15" spans="1:30" ht="30">
      <c r="A15" s="25" t="s">
        <v>218</v>
      </c>
      <c r="B15" s="22">
        <v>6</v>
      </c>
      <c r="C15" s="51" t="s">
        <v>169</v>
      </c>
      <c r="D15" s="51" t="s">
        <v>170</v>
      </c>
      <c r="E15" s="51" t="s">
        <v>33</v>
      </c>
      <c r="F15" s="75">
        <v>39294</v>
      </c>
      <c r="G15" s="37" t="s">
        <v>160</v>
      </c>
      <c r="H15" s="22">
        <v>0</v>
      </c>
      <c r="I15" s="22"/>
      <c r="J15" s="22"/>
      <c r="K15" s="22"/>
      <c r="L15" s="22"/>
      <c r="M15" s="22"/>
      <c r="N15" s="22"/>
      <c r="O15" s="22">
        <f t="shared" si="0"/>
        <v>0</v>
      </c>
      <c r="P15" s="22">
        <v>0</v>
      </c>
      <c r="Q15" s="22">
        <v>0</v>
      </c>
      <c r="R15" s="22">
        <v>0</v>
      </c>
      <c r="S15" s="22">
        <v>7</v>
      </c>
      <c r="T15" s="22">
        <v>0</v>
      </c>
      <c r="U15" s="22"/>
      <c r="V15" s="22"/>
      <c r="W15" s="22"/>
      <c r="X15" s="22"/>
      <c r="Y15" s="22"/>
      <c r="Z15" s="22">
        <f t="shared" si="1"/>
        <v>7</v>
      </c>
      <c r="AA15" s="83">
        <f t="shared" si="2"/>
        <v>5.384615384615384</v>
      </c>
      <c r="AB15" s="22"/>
      <c r="AC15" s="38" t="s">
        <v>171</v>
      </c>
      <c r="AD15" s="17"/>
    </row>
    <row r="16" spans="1:30" ht="15.75">
      <c r="A16" s="17"/>
      <c r="B16" s="17"/>
      <c r="C16" s="65"/>
      <c r="D16" s="65"/>
      <c r="E16" s="65"/>
      <c r="F16" s="17"/>
      <c r="G16" s="3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.75">
      <c r="A17" s="17"/>
      <c r="B17" s="17"/>
      <c r="C17" s="65"/>
      <c r="D17" s="65"/>
      <c r="E17" s="65"/>
      <c r="G17" s="6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5.75">
      <c r="A18" s="17"/>
      <c r="B18" s="17"/>
      <c r="C18" s="20"/>
      <c r="D18" s="20"/>
      <c r="E18" s="19" t="s">
        <v>19</v>
      </c>
      <c r="F18" s="19"/>
      <c r="G18" s="31"/>
      <c r="H18" s="17"/>
      <c r="I18" s="17"/>
      <c r="J18" s="17"/>
      <c r="K18" s="17"/>
      <c r="L18" s="88" t="s">
        <v>51</v>
      </c>
      <c r="M18" s="88"/>
      <c r="N18" s="88"/>
      <c r="O18" s="8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5.75">
      <c r="A19" s="17"/>
      <c r="B19" s="17"/>
      <c r="C19" s="17"/>
      <c r="D19" s="17"/>
      <c r="E19" s="19"/>
      <c r="F19" s="1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5.75">
      <c r="A20" s="17"/>
      <c r="B20" s="17"/>
      <c r="C20" s="17"/>
      <c r="D20" s="17"/>
      <c r="E20" s="19" t="s">
        <v>20</v>
      </c>
      <c r="F20" s="19"/>
      <c r="G20" s="31"/>
      <c r="H20" s="17"/>
      <c r="I20" s="17"/>
      <c r="J20" s="17"/>
      <c r="K20" s="17"/>
      <c r="L20" s="88" t="s">
        <v>52</v>
      </c>
      <c r="M20" s="88"/>
      <c r="N20" s="88"/>
      <c r="O20" s="8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5.75">
      <c r="A21" s="17"/>
      <c r="B21" s="17"/>
      <c r="C21" s="17"/>
      <c r="D21" s="17"/>
      <c r="E21" s="17"/>
      <c r="F21" s="17"/>
      <c r="G21" s="32"/>
      <c r="H21" s="17"/>
      <c r="I21" s="17"/>
      <c r="J21" s="17"/>
      <c r="K21" s="17"/>
      <c r="L21" s="88" t="s">
        <v>53</v>
      </c>
      <c r="M21" s="88"/>
      <c r="N21" s="88"/>
      <c r="O21" s="88"/>
      <c r="P21" s="20"/>
      <c r="Q21" s="20"/>
      <c r="R21" s="20"/>
      <c r="S21" s="20"/>
      <c r="T21" s="20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5.75">
      <c r="A22" s="17"/>
      <c r="B22" s="17"/>
      <c r="C22" s="17"/>
      <c r="D22" s="17"/>
      <c r="E22" s="17"/>
      <c r="F22" s="19"/>
      <c r="G22" s="32"/>
      <c r="H22" s="20"/>
      <c r="I22" s="20"/>
      <c r="J22" s="20"/>
      <c r="K22" s="20"/>
      <c r="L22" s="88" t="s">
        <v>54</v>
      </c>
      <c r="M22" s="88"/>
      <c r="N22" s="88"/>
      <c r="O22" s="88"/>
      <c r="P22" s="20"/>
      <c r="Q22" s="20"/>
      <c r="R22" s="20"/>
      <c r="S22" s="20"/>
      <c r="T22" s="20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28" ht="18.75">
      <c r="A23" s="4"/>
      <c r="B23" s="4"/>
      <c r="C23" s="4"/>
      <c r="D23" s="4"/>
      <c r="E23" s="17"/>
      <c r="F23" s="19"/>
      <c r="G23" s="32"/>
      <c r="H23" s="9"/>
      <c r="I23" s="9"/>
      <c r="J23" s="9"/>
      <c r="K23" s="9"/>
      <c r="L23" s="88" t="s">
        <v>55</v>
      </c>
      <c r="M23" s="88"/>
      <c r="N23" s="88"/>
      <c r="O23" s="88"/>
      <c r="P23" s="7"/>
      <c r="Q23" s="7"/>
      <c r="R23" s="7"/>
      <c r="S23" s="7"/>
      <c r="T23" s="7"/>
      <c r="U23" s="4"/>
      <c r="V23" s="4"/>
      <c r="W23" s="4"/>
      <c r="X23" s="4"/>
      <c r="Y23" s="4"/>
      <c r="Z23" s="4"/>
      <c r="AA23" s="4"/>
      <c r="AB23" s="4"/>
    </row>
    <row r="24" spans="7:20" ht="15.75">
      <c r="G24" s="11"/>
      <c r="H24" s="9"/>
      <c r="I24" s="9"/>
      <c r="J24" s="9"/>
      <c r="K24" s="9"/>
      <c r="L24" s="9"/>
      <c r="M24" s="9"/>
      <c r="N24" s="9"/>
      <c r="O24" s="9"/>
      <c r="P24" s="11"/>
      <c r="Q24" s="11"/>
      <c r="R24" s="11"/>
      <c r="S24" s="11"/>
      <c r="T24" s="11"/>
    </row>
    <row r="25" spans="6:20" ht="15.75">
      <c r="F25" s="10"/>
      <c r="G25" s="11"/>
      <c r="H25" s="9"/>
      <c r="I25" s="9"/>
      <c r="J25" s="9"/>
      <c r="K25" s="9"/>
      <c r="L25" s="9"/>
      <c r="M25" s="9"/>
      <c r="N25" s="9"/>
      <c r="O25" s="9"/>
      <c r="P25" s="11"/>
      <c r="Q25" s="11"/>
      <c r="R25" s="11"/>
      <c r="S25" s="11"/>
      <c r="T25" s="11"/>
    </row>
    <row r="26" spans="16:20" ht="12.75">
      <c r="P26" s="11"/>
      <c r="Q26" s="11"/>
      <c r="R26" s="11"/>
      <c r="S26" s="11"/>
      <c r="T26" s="11"/>
    </row>
    <row r="27" spans="16:20" ht="12.75">
      <c r="P27" s="11"/>
      <c r="Q27" s="11"/>
      <c r="R27" s="11"/>
      <c r="S27" s="11"/>
      <c r="T27" s="11"/>
    </row>
    <row r="28" spans="16:20" ht="12.75">
      <c r="P28" s="11"/>
      <c r="Q28" s="11"/>
      <c r="R28" s="11"/>
      <c r="S28" s="11"/>
      <c r="T28" s="11"/>
    </row>
    <row r="29" spans="16:20" ht="12.75">
      <c r="P29" s="11"/>
      <c r="Q29" s="11"/>
      <c r="R29" s="11"/>
      <c r="S29" s="11"/>
      <c r="T29" s="11"/>
    </row>
    <row r="30" spans="16:20" ht="12.75">
      <c r="P30" s="11"/>
      <c r="Q30" s="11"/>
      <c r="R30" s="11"/>
      <c r="S30" s="11"/>
      <c r="T30" s="11"/>
    </row>
    <row r="31" spans="16:20" ht="12.75">
      <c r="P31" s="11"/>
      <c r="Q31" s="11"/>
      <c r="R31" s="11"/>
      <c r="S31" s="11"/>
      <c r="T31" s="11"/>
    </row>
    <row r="32" spans="7:20" ht="12.75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7:20" ht="12.75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</sheetData>
  <sheetProtection/>
  <mergeCells count="19">
    <mergeCell ref="A3:AB3"/>
    <mergeCell ref="A5:A9"/>
    <mergeCell ref="B5:B9"/>
    <mergeCell ref="C5:C9"/>
    <mergeCell ref="D5:D9"/>
    <mergeCell ref="E5:E9"/>
    <mergeCell ref="F5:F9"/>
    <mergeCell ref="G5:G9"/>
    <mergeCell ref="H5:Y6"/>
    <mergeCell ref="Z5:Z9"/>
    <mergeCell ref="L22:O22"/>
    <mergeCell ref="L23:O23"/>
    <mergeCell ref="AB5:AB9"/>
    <mergeCell ref="AC5:AC9"/>
    <mergeCell ref="H7:Y8"/>
    <mergeCell ref="L18:O18"/>
    <mergeCell ref="L20:O20"/>
    <mergeCell ref="L21:O21"/>
    <mergeCell ref="AA5:AA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89" zoomScaleNormal="89" workbookViewId="0" topLeftCell="G13">
      <selection activeCell="AB25" sqref="AB25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1.875" style="0" customWidth="1"/>
    <col min="8" max="8" width="6.125" style="0" customWidth="1"/>
    <col min="9" max="14" width="4.00390625" style="0" customWidth="1"/>
    <col min="15" max="15" width="11.375" style="0" customWidth="1"/>
    <col min="16" max="25" width="4.00390625" style="0" customWidth="1"/>
    <col min="26" max="27" width="12.875" style="0" customWidth="1"/>
    <col min="28" max="28" width="15.25390625" style="0" customWidth="1"/>
    <col min="29" max="29" width="29.875" style="0" customWidth="1"/>
  </cols>
  <sheetData>
    <row r="1" spans="1:6" ht="16.5">
      <c r="A1" s="1" t="s">
        <v>49</v>
      </c>
      <c r="B1" s="1"/>
      <c r="C1" s="1"/>
      <c r="D1" s="1"/>
      <c r="E1" s="1"/>
      <c r="F1" s="2"/>
    </row>
    <row r="2" spans="1:4" ht="18.75">
      <c r="A2" s="15"/>
      <c r="B2" s="3"/>
      <c r="C2" s="3"/>
      <c r="D2" s="3"/>
    </row>
    <row r="3" spans="1:30" ht="15.75">
      <c r="A3" s="99" t="s">
        <v>233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</row>
    <row r="4" spans="1:30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.75" customHeight="1">
      <c r="A5" s="89" t="s">
        <v>0</v>
      </c>
      <c r="B5" s="96" t="s">
        <v>1</v>
      </c>
      <c r="C5" s="96" t="s">
        <v>2</v>
      </c>
      <c r="D5" s="96" t="s">
        <v>3</v>
      </c>
      <c r="E5" s="89" t="s">
        <v>4</v>
      </c>
      <c r="F5" s="96" t="s">
        <v>5</v>
      </c>
      <c r="G5" s="89" t="s">
        <v>6</v>
      </c>
      <c r="H5" s="90" t="s">
        <v>231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  <c r="Z5" s="89" t="s">
        <v>229</v>
      </c>
      <c r="AA5" s="96" t="s">
        <v>7</v>
      </c>
      <c r="AB5" s="89" t="s">
        <v>8</v>
      </c>
      <c r="AC5" s="89" t="s">
        <v>9</v>
      </c>
      <c r="AD5" s="17"/>
    </row>
    <row r="6" spans="1:30" ht="18.75" customHeight="1">
      <c r="A6" s="89"/>
      <c r="B6" s="97"/>
      <c r="C6" s="97"/>
      <c r="D6" s="97"/>
      <c r="E6" s="89"/>
      <c r="F6" s="97"/>
      <c r="G6" s="89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89"/>
      <c r="AA6" s="97"/>
      <c r="AB6" s="89"/>
      <c r="AC6" s="89"/>
      <c r="AD6" s="17"/>
    </row>
    <row r="7" spans="1:30" ht="26.25" customHeight="1">
      <c r="A7" s="89"/>
      <c r="B7" s="97"/>
      <c r="C7" s="97"/>
      <c r="D7" s="97"/>
      <c r="E7" s="89"/>
      <c r="F7" s="97"/>
      <c r="G7" s="89"/>
      <c r="H7" s="90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89"/>
      <c r="AA7" s="97"/>
      <c r="AB7" s="89"/>
      <c r="AC7" s="89"/>
      <c r="AD7" s="17"/>
    </row>
    <row r="8" spans="1:30" ht="16.5" customHeight="1">
      <c r="A8" s="89"/>
      <c r="B8" s="97"/>
      <c r="C8" s="97"/>
      <c r="D8" s="97"/>
      <c r="E8" s="89"/>
      <c r="F8" s="97"/>
      <c r="G8" s="89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89"/>
      <c r="AA8" s="97"/>
      <c r="AB8" s="89"/>
      <c r="AC8" s="89"/>
      <c r="AD8" s="17"/>
    </row>
    <row r="9" spans="1:30" ht="77.25" customHeight="1">
      <c r="A9" s="89"/>
      <c r="B9" s="98"/>
      <c r="C9" s="98"/>
      <c r="D9" s="98"/>
      <c r="E9" s="89"/>
      <c r="F9" s="98"/>
      <c r="G9" s="89"/>
      <c r="H9" s="87">
        <v>1</v>
      </c>
      <c r="I9" s="87"/>
      <c r="J9" s="87"/>
      <c r="K9" s="87"/>
      <c r="L9" s="87"/>
      <c r="M9" s="87"/>
      <c r="N9" s="87"/>
      <c r="O9" s="18" t="s">
        <v>11</v>
      </c>
      <c r="P9" s="18">
        <v>1</v>
      </c>
      <c r="Q9" s="18">
        <v>2</v>
      </c>
      <c r="R9" s="18">
        <v>3</v>
      </c>
      <c r="S9" s="18">
        <v>4</v>
      </c>
      <c r="T9" s="18">
        <v>5</v>
      </c>
      <c r="U9" s="18"/>
      <c r="V9" s="18"/>
      <c r="W9" s="18"/>
      <c r="X9" s="18"/>
      <c r="Y9" s="18"/>
      <c r="Z9" s="89"/>
      <c r="AA9" s="98"/>
      <c r="AB9" s="89"/>
      <c r="AC9" s="89"/>
      <c r="AD9" s="17"/>
    </row>
    <row r="10" spans="1:30" s="14" customFormat="1" ht="33" customHeight="1">
      <c r="A10" s="25" t="s">
        <v>199</v>
      </c>
      <c r="B10" s="22">
        <v>1</v>
      </c>
      <c r="C10" s="53" t="s">
        <v>64</v>
      </c>
      <c r="D10" s="53" t="s">
        <v>65</v>
      </c>
      <c r="E10" s="53" t="s">
        <v>21</v>
      </c>
      <c r="F10" s="66">
        <v>39484</v>
      </c>
      <c r="G10" s="24" t="s">
        <v>62</v>
      </c>
      <c r="H10" s="79">
        <v>1.5</v>
      </c>
      <c r="I10" s="79"/>
      <c r="J10" s="79"/>
      <c r="K10" s="79"/>
      <c r="L10" s="79"/>
      <c r="M10" s="79"/>
      <c r="N10" s="79"/>
      <c r="O10" s="22">
        <f>SUM(H10:N10)</f>
        <v>1.5</v>
      </c>
      <c r="P10" s="79">
        <v>0</v>
      </c>
      <c r="Q10" s="79">
        <v>0</v>
      </c>
      <c r="R10" s="79">
        <v>0</v>
      </c>
      <c r="S10" s="79">
        <v>3</v>
      </c>
      <c r="T10" s="79">
        <v>0</v>
      </c>
      <c r="U10" s="22"/>
      <c r="V10" s="22"/>
      <c r="W10" s="22"/>
      <c r="X10" s="22"/>
      <c r="Y10" s="22"/>
      <c r="Z10" s="22">
        <f>SUM(P10:Y10)</f>
        <v>3</v>
      </c>
      <c r="AA10" s="83">
        <f>(O10+Z10)/1.3</f>
        <v>3.4615384615384612</v>
      </c>
      <c r="AB10" s="22"/>
      <c r="AC10" s="38" t="s">
        <v>63</v>
      </c>
      <c r="AD10" s="21"/>
    </row>
    <row r="11" spans="1:30" s="14" customFormat="1" ht="30">
      <c r="A11" s="25" t="s">
        <v>227</v>
      </c>
      <c r="B11" s="26">
        <v>2</v>
      </c>
      <c r="C11" s="53" t="s">
        <v>97</v>
      </c>
      <c r="D11" s="53" t="s">
        <v>95</v>
      </c>
      <c r="E11" s="53" t="s">
        <v>98</v>
      </c>
      <c r="F11" s="66">
        <v>39515</v>
      </c>
      <c r="G11" s="37" t="s">
        <v>84</v>
      </c>
      <c r="H11" s="79"/>
      <c r="I11" s="79"/>
      <c r="J11" s="79"/>
      <c r="K11" s="79"/>
      <c r="L11" s="79"/>
      <c r="M11" s="79"/>
      <c r="N11" s="79"/>
      <c r="O11" s="22">
        <f aca="true" t="shared" si="0" ref="O11:O26">SUM(H11:N11)</f>
        <v>0</v>
      </c>
      <c r="P11" s="79"/>
      <c r="Q11" s="79"/>
      <c r="R11" s="79"/>
      <c r="S11" s="79"/>
      <c r="T11" s="79"/>
      <c r="U11" s="22"/>
      <c r="V11" s="22"/>
      <c r="W11" s="22"/>
      <c r="X11" s="22"/>
      <c r="Y11" s="22"/>
      <c r="Z11" s="22">
        <f aca="true" t="shared" si="1" ref="Z11:Z26">SUM(P11:Y11)</f>
        <v>0</v>
      </c>
      <c r="AA11" s="83">
        <f aca="true" t="shared" si="2" ref="AA11:AA26">(O11+Z11)/1.3</f>
        <v>0</v>
      </c>
      <c r="AB11" s="22"/>
      <c r="AC11" s="38" t="s">
        <v>85</v>
      </c>
      <c r="AD11" s="21"/>
    </row>
    <row r="12" spans="1:30" ht="30">
      <c r="A12" s="25" t="s">
        <v>200</v>
      </c>
      <c r="B12" s="22">
        <v>3</v>
      </c>
      <c r="C12" s="53" t="s">
        <v>99</v>
      </c>
      <c r="D12" s="53" t="s">
        <v>100</v>
      </c>
      <c r="E12" s="53" t="s">
        <v>101</v>
      </c>
      <c r="F12" s="66">
        <v>39471</v>
      </c>
      <c r="G12" s="37" t="s">
        <v>84</v>
      </c>
      <c r="H12" s="80">
        <v>0</v>
      </c>
      <c r="I12" s="80"/>
      <c r="J12" s="80"/>
      <c r="K12" s="80"/>
      <c r="L12" s="80"/>
      <c r="M12" s="80"/>
      <c r="N12" s="80"/>
      <c r="O12" s="22">
        <f t="shared" si="0"/>
        <v>0</v>
      </c>
      <c r="P12" s="80">
        <v>0</v>
      </c>
      <c r="Q12" s="80">
        <v>0</v>
      </c>
      <c r="R12" s="80">
        <v>0</v>
      </c>
      <c r="S12" s="80">
        <v>6</v>
      </c>
      <c r="T12" s="80">
        <v>21</v>
      </c>
      <c r="U12" s="23"/>
      <c r="V12" s="23"/>
      <c r="W12" s="23"/>
      <c r="X12" s="23"/>
      <c r="Y12" s="23"/>
      <c r="Z12" s="22">
        <f t="shared" si="1"/>
        <v>27</v>
      </c>
      <c r="AA12" s="83">
        <f t="shared" si="2"/>
        <v>20.76923076923077</v>
      </c>
      <c r="AB12" s="28"/>
      <c r="AC12" s="38" t="s">
        <v>85</v>
      </c>
      <c r="AD12" s="17"/>
    </row>
    <row r="13" spans="1:30" ht="30">
      <c r="A13" s="25" t="s">
        <v>201</v>
      </c>
      <c r="B13" s="26">
        <v>4</v>
      </c>
      <c r="C13" s="53" t="s">
        <v>102</v>
      </c>
      <c r="D13" s="53" t="s">
        <v>103</v>
      </c>
      <c r="E13" s="53" t="s">
        <v>104</v>
      </c>
      <c r="F13" s="66">
        <v>39639</v>
      </c>
      <c r="G13" s="37" t="s">
        <v>84</v>
      </c>
      <c r="H13" s="80">
        <v>0</v>
      </c>
      <c r="I13" s="80"/>
      <c r="J13" s="80"/>
      <c r="K13" s="80"/>
      <c r="L13" s="80"/>
      <c r="M13" s="80"/>
      <c r="N13" s="80"/>
      <c r="O13" s="22">
        <f t="shared" si="0"/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23"/>
      <c r="V13" s="23"/>
      <c r="W13" s="23"/>
      <c r="X13" s="23"/>
      <c r="Y13" s="23"/>
      <c r="Z13" s="22">
        <f t="shared" si="1"/>
        <v>0</v>
      </c>
      <c r="AA13" s="83">
        <f t="shared" si="2"/>
        <v>0</v>
      </c>
      <c r="AB13" s="28"/>
      <c r="AC13" s="38" t="s">
        <v>85</v>
      </c>
      <c r="AD13" s="17"/>
    </row>
    <row r="14" spans="1:30" ht="30">
      <c r="A14" s="25" t="s">
        <v>202</v>
      </c>
      <c r="B14" s="22">
        <v>5</v>
      </c>
      <c r="C14" s="53" t="s">
        <v>105</v>
      </c>
      <c r="D14" s="53" t="s">
        <v>77</v>
      </c>
      <c r="E14" s="53" t="s">
        <v>106</v>
      </c>
      <c r="F14" s="66">
        <v>39737</v>
      </c>
      <c r="G14" s="37" t="s">
        <v>84</v>
      </c>
      <c r="H14" s="80">
        <v>7</v>
      </c>
      <c r="I14" s="80"/>
      <c r="J14" s="80"/>
      <c r="K14" s="80"/>
      <c r="L14" s="80"/>
      <c r="M14" s="80"/>
      <c r="N14" s="80"/>
      <c r="O14" s="22">
        <f t="shared" si="0"/>
        <v>7</v>
      </c>
      <c r="P14" s="80">
        <v>0</v>
      </c>
      <c r="Q14" s="80">
        <v>0</v>
      </c>
      <c r="R14" s="80">
        <v>0</v>
      </c>
      <c r="S14" s="80">
        <v>7</v>
      </c>
      <c r="T14" s="80">
        <v>0</v>
      </c>
      <c r="U14" s="23"/>
      <c r="V14" s="23"/>
      <c r="W14" s="23"/>
      <c r="X14" s="23"/>
      <c r="Y14" s="23"/>
      <c r="Z14" s="22">
        <f t="shared" si="1"/>
        <v>7</v>
      </c>
      <c r="AA14" s="83">
        <f t="shared" si="2"/>
        <v>10.769230769230768</v>
      </c>
      <c r="AB14" s="28"/>
      <c r="AC14" s="38" t="s">
        <v>85</v>
      </c>
      <c r="AD14" s="17"/>
    </row>
    <row r="15" spans="1:30" ht="30">
      <c r="A15" s="25" t="s">
        <v>203</v>
      </c>
      <c r="B15" s="22">
        <v>6</v>
      </c>
      <c r="C15" s="53" t="s">
        <v>121</v>
      </c>
      <c r="D15" s="53" t="s">
        <v>122</v>
      </c>
      <c r="E15" s="53" t="s">
        <v>24</v>
      </c>
      <c r="F15" s="66">
        <v>39717</v>
      </c>
      <c r="G15" s="37" t="s">
        <v>119</v>
      </c>
      <c r="H15" s="80">
        <v>8.5</v>
      </c>
      <c r="I15" s="80"/>
      <c r="J15" s="80"/>
      <c r="K15" s="80"/>
      <c r="L15" s="80"/>
      <c r="M15" s="80"/>
      <c r="N15" s="80"/>
      <c r="O15" s="22">
        <f t="shared" si="0"/>
        <v>8.5</v>
      </c>
      <c r="P15" s="80">
        <v>12</v>
      </c>
      <c r="Q15" s="80">
        <v>17</v>
      </c>
      <c r="R15" s="80">
        <v>2</v>
      </c>
      <c r="S15" s="80">
        <v>12</v>
      </c>
      <c r="T15" s="80">
        <v>4.5</v>
      </c>
      <c r="U15" s="23"/>
      <c r="V15" s="23"/>
      <c r="W15" s="23"/>
      <c r="X15" s="23"/>
      <c r="Y15" s="23"/>
      <c r="Z15" s="22">
        <f t="shared" si="1"/>
        <v>47.5</v>
      </c>
      <c r="AA15" s="83">
        <f t="shared" si="2"/>
        <v>43.07692307692307</v>
      </c>
      <c r="AB15" s="22" t="s">
        <v>235</v>
      </c>
      <c r="AC15" s="37" t="s">
        <v>120</v>
      </c>
      <c r="AD15" s="17"/>
    </row>
    <row r="16" spans="1:30" ht="30">
      <c r="A16" s="25" t="s">
        <v>204</v>
      </c>
      <c r="B16" s="26">
        <v>7</v>
      </c>
      <c r="C16" s="53" t="s">
        <v>123</v>
      </c>
      <c r="D16" s="53" t="s">
        <v>40</v>
      </c>
      <c r="E16" s="53" t="s">
        <v>26</v>
      </c>
      <c r="F16" s="66">
        <v>39442</v>
      </c>
      <c r="G16" s="37" t="s">
        <v>119</v>
      </c>
      <c r="H16" s="81">
        <v>10</v>
      </c>
      <c r="I16" s="81"/>
      <c r="J16" s="81"/>
      <c r="K16" s="81"/>
      <c r="L16" s="81"/>
      <c r="M16" s="81"/>
      <c r="N16" s="81"/>
      <c r="O16" s="22">
        <f t="shared" si="0"/>
        <v>10</v>
      </c>
      <c r="P16" s="81">
        <v>0</v>
      </c>
      <c r="Q16" s="81">
        <v>0</v>
      </c>
      <c r="R16" s="81">
        <v>0</v>
      </c>
      <c r="S16" s="81">
        <v>0</v>
      </c>
      <c r="T16" s="81">
        <v>21</v>
      </c>
      <c r="U16" s="35"/>
      <c r="V16" s="35"/>
      <c r="W16" s="35"/>
      <c r="X16" s="35"/>
      <c r="Y16" s="35"/>
      <c r="Z16" s="22">
        <f t="shared" si="1"/>
        <v>21</v>
      </c>
      <c r="AA16" s="83">
        <f t="shared" si="2"/>
        <v>23.846153846153847</v>
      </c>
      <c r="AB16" s="35"/>
      <c r="AC16" s="37" t="s">
        <v>120</v>
      </c>
      <c r="AD16" s="17"/>
    </row>
    <row r="17" spans="1:30" ht="30">
      <c r="A17" s="25" t="s">
        <v>205</v>
      </c>
      <c r="B17" s="22">
        <v>8</v>
      </c>
      <c r="C17" s="53" t="s">
        <v>124</v>
      </c>
      <c r="D17" s="53" t="s">
        <v>36</v>
      </c>
      <c r="E17" s="53" t="s">
        <v>18</v>
      </c>
      <c r="F17" s="66">
        <v>39548</v>
      </c>
      <c r="G17" s="37" t="s">
        <v>119</v>
      </c>
      <c r="H17" s="82">
        <v>8</v>
      </c>
      <c r="I17" s="82"/>
      <c r="J17" s="82"/>
      <c r="K17" s="82"/>
      <c r="L17" s="82"/>
      <c r="M17" s="82"/>
      <c r="N17" s="82"/>
      <c r="O17" s="22">
        <f t="shared" si="0"/>
        <v>8</v>
      </c>
      <c r="P17" s="81">
        <v>6</v>
      </c>
      <c r="Q17" s="81">
        <v>4</v>
      </c>
      <c r="R17" s="81">
        <v>0</v>
      </c>
      <c r="S17" s="81">
        <v>12</v>
      </c>
      <c r="T17" s="81">
        <v>0</v>
      </c>
      <c r="U17" s="35"/>
      <c r="V17" s="35"/>
      <c r="W17" s="35"/>
      <c r="X17" s="35"/>
      <c r="Y17" s="35"/>
      <c r="Z17" s="22">
        <f t="shared" si="1"/>
        <v>22</v>
      </c>
      <c r="AA17" s="83">
        <f t="shared" si="2"/>
        <v>23.076923076923077</v>
      </c>
      <c r="AB17" s="35"/>
      <c r="AC17" s="37" t="s">
        <v>120</v>
      </c>
      <c r="AD17" s="17"/>
    </row>
    <row r="18" spans="1:30" ht="30">
      <c r="A18" s="25" t="s">
        <v>206</v>
      </c>
      <c r="B18" s="26">
        <v>9</v>
      </c>
      <c r="C18" s="53" t="s">
        <v>125</v>
      </c>
      <c r="D18" s="53" t="s">
        <v>126</v>
      </c>
      <c r="E18" s="53" t="s">
        <v>127</v>
      </c>
      <c r="F18" s="66">
        <v>39413</v>
      </c>
      <c r="G18" s="37" t="s">
        <v>119</v>
      </c>
      <c r="H18" s="82">
        <v>9</v>
      </c>
      <c r="I18" s="82"/>
      <c r="J18" s="82"/>
      <c r="K18" s="82"/>
      <c r="L18" s="82"/>
      <c r="M18" s="82"/>
      <c r="N18" s="82"/>
      <c r="O18" s="22">
        <f t="shared" si="0"/>
        <v>9</v>
      </c>
      <c r="P18" s="81">
        <v>9</v>
      </c>
      <c r="Q18" s="81">
        <v>2</v>
      </c>
      <c r="R18" s="81">
        <v>0</v>
      </c>
      <c r="S18" s="81">
        <v>14</v>
      </c>
      <c r="T18" s="81">
        <v>16.5</v>
      </c>
      <c r="U18" s="35"/>
      <c r="V18" s="35"/>
      <c r="W18" s="35"/>
      <c r="X18" s="35"/>
      <c r="Y18" s="35"/>
      <c r="Z18" s="22">
        <f t="shared" si="1"/>
        <v>41.5</v>
      </c>
      <c r="AA18" s="83">
        <f t="shared" si="2"/>
        <v>38.84615384615385</v>
      </c>
      <c r="AB18" s="22" t="s">
        <v>235</v>
      </c>
      <c r="AC18" s="37" t="s">
        <v>120</v>
      </c>
      <c r="AD18" s="17"/>
    </row>
    <row r="19" spans="1:30" ht="30">
      <c r="A19" s="25" t="s">
        <v>207</v>
      </c>
      <c r="B19" s="22">
        <v>10</v>
      </c>
      <c r="C19" s="53" t="s">
        <v>137</v>
      </c>
      <c r="D19" s="53" t="s">
        <v>39</v>
      </c>
      <c r="E19" s="53" t="s">
        <v>29</v>
      </c>
      <c r="F19" s="66">
        <v>39542</v>
      </c>
      <c r="G19" s="37" t="s">
        <v>135</v>
      </c>
      <c r="H19" s="82">
        <v>8</v>
      </c>
      <c r="I19" s="82"/>
      <c r="J19" s="82"/>
      <c r="K19" s="82"/>
      <c r="L19" s="82"/>
      <c r="M19" s="82"/>
      <c r="N19" s="82"/>
      <c r="O19" s="22">
        <f t="shared" si="0"/>
        <v>8</v>
      </c>
      <c r="P19" s="81">
        <v>0</v>
      </c>
      <c r="Q19" s="81">
        <v>1</v>
      </c>
      <c r="R19" s="81">
        <v>0</v>
      </c>
      <c r="S19" s="81">
        <v>0</v>
      </c>
      <c r="T19" s="81">
        <v>0</v>
      </c>
      <c r="U19" s="35"/>
      <c r="V19" s="35"/>
      <c r="W19" s="35"/>
      <c r="X19" s="35"/>
      <c r="Y19" s="35"/>
      <c r="Z19" s="22">
        <f t="shared" si="1"/>
        <v>1</v>
      </c>
      <c r="AA19" s="83">
        <f t="shared" si="2"/>
        <v>6.9230769230769225</v>
      </c>
      <c r="AB19" s="35"/>
      <c r="AC19" s="38" t="s">
        <v>136</v>
      </c>
      <c r="AD19" s="17"/>
    </row>
    <row r="20" spans="1:30" ht="30">
      <c r="A20" s="25" t="s">
        <v>227</v>
      </c>
      <c r="B20" s="22">
        <v>11</v>
      </c>
      <c r="C20" s="53" t="s">
        <v>138</v>
      </c>
      <c r="D20" s="53" t="s">
        <v>45</v>
      </c>
      <c r="E20" s="53" t="s">
        <v>139</v>
      </c>
      <c r="F20" s="66">
        <v>39651</v>
      </c>
      <c r="G20" s="37" t="s">
        <v>135</v>
      </c>
      <c r="H20" s="82"/>
      <c r="I20" s="82"/>
      <c r="J20" s="82"/>
      <c r="K20" s="82"/>
      <c r="L20" s="82"/>
      <c r="M20" s="82"/>
      <c r="N20" s="82"/>
      <c r="O20" s="22">
        <f t="shared" si="0"/>
        <v>0</v>
      </c>
      <c r="P20" s="81"/>
      <c r="Q20" s="81"/>
      <c r="R20" s="81"/>
      <c r="S20" s="81"/>
      <c r="T20" s="81"/>
      <c r="U20" s="35"/>
      <c r="V20" s="35"/>
      <c r="W20" s="35"/>
      <c r="X20" s="35"/>
      <c r="Y20" s="35"/>
      <c r="Z20" s="22">
        <f t="shared" si="1"/>
        <v>0</v>
      </c>
      <c r="AA20" s="83">
        <f t="shared" si="2"/>
        <v>0</v>
      </c>
      <c r="AB20" s="35"/>
      <c r="AC20" s="38" t="s">
        <v>136</v>
      </c>
      <c r="AD20" s="17"/>
    </row>
    <row r="21" spans="1:30" ht="30">
      <c r="A21" s="25" t="s">
        <v>208</v>
      </c>
      <c r="B21" s="26">
        <v>12</v>
      </c>
      <c r="C21" s="53" t="s">
        <v>140</v>
      </c>
      <c r="D21" s="53" t="s">
        <v>141</v>
      </c>
      <c r="E21" s="53" t="s">
        <v>139</v>
      </c>
      <c r="F21" s="66">
        <v>39427</v>
      </c>
      <c r="G21" s="37" t="s">
        <v>135</v>
      </c>
      <c r="H21" s="82">
        <v>12</v>
      </c>
      <c r="I21" s="82"/>
      <c r="J21" s="82"/>
      <c r="K21" s="82"/>
      <c r="L21" s="82"/>
      <c r="M21" s="82"/>
      <c r="N21" s="82"/>
      <c r="O21" s="22">
        <f t="shared" si="0"/>
        <v>12</v>
      </c>
      <c r="P21" s="81">
        <v>3</v>
      </c>
      <c r="Q21" s="81">
        <v>0</v>
      </c>
      <c r="R21" s="81">
        <v>4</v>
      </c>
      <c r="S21" s="81">
        <v>6</v>
      </c>
      <c r="T21" s="81">
        <v>21</v>
      </c>
      <c r="U21" s="35"/>
      <c r="V21" s="35"/>
      <c r="W21" s="35"/>
      <c r="X21" s="35"/>
      <c r="Y21" s="35"/>
      <c r="Z21" s="22">
        <f t="shared" si="1"/>
        <v>34</v>
      </c>
      <c r="AA21" s="83">
        <f t="shared" si="2"/>
        <v>35.38461538461539</v>
      </c>
      <c r="AB21" s="35" t="s">
        <v>235</v>
      </c>
      <c r="AC21" s="38" t="s">
        <v>136</v>
      </c>
      <c r="AD21" s="17"/>
    </row>
    <row r="22" spans="1:30" ht="30">
      <c r="A22" s="25" t="s">
        <v>209</v>
      </c>
      <c r="B22" s="22">
        <v>13</v>
      </c>
      <c r="C22" s="53" t="s">
        <v>142</v>
      </c>
      <c r="D22" s="53" t="s">
        <v>143</v>
      </c>
      <c r="E22" s="53" t="s">
        <v>13</v>
      </c>
      <c r="F22" s="66">
        <v>39491</v>
      </c>
      <c r="G22" s="37" t="s">
        <v>135</v>
      </c>
      <c r="H22" s="82">
        <v>11</v>
      </c>
      <c r="I22" s="82"/>
      <c r="J22" s="82"/>
      <c r="K22" s="82"/>
      <c r="L22" s="82"/>
      <c r="M22" s="82"/>
      <c r="N22" s="82"/>
      <c r="O22" s="22">
        <f t="shared" si="0"/>
        <v>11</v>
      </c>
      <c r="P22" s="81">
        <v>0</v>
      </c>
      <c r="Q22" s="81">
        <v>0</v>
      </c>
      <c r="R22" s="81">
        <v>0</v>
      </c>
      <c r="S22" s="81">
        <v>0</v>
      </c>
      <c r="T22" s="81">
        <v>3</v>
      </c>
      <c r="U22" s="35"/>
      <c r="V22" s="35"/>
      <c r="W22" s="35"/>
      <c r="X22" s="35"/>
      <c r="Y22" s="35"/>
      <c r="Z22" s="22">
        <f t="shared" si="1"/>
        <v>3</v>
      </c>
      <c r="AA22" s="83">
        <f t="shared" si="2"/>
        <v>10.769230769230768</v>
      </c>
      <c r="AB22" s="35"/>
      <c r="AC22" s="38" t="s">
        <v>136</v>
      </c>
      <c r="AD22" s="17"/>
    </row>
    <row r="23" spans="1:29" ht="30">
      <c r="A23" s="25" t="s">
        <v>210</v>
      </c>
      <c r="B23" s="26">
        <v>14</v>
      </c>
      <c r="C23" s="53" t="s">
        <v>162</v>
      </c>
      <c r="D23" s="53" t="s">
        <v>163</v>
      </c>
      <c r="E23" s="53" t="s">
        <v>38</v>
      </c>
      <c r="F23" s="66">
        <v>39661</v>
      </c>
      <c r="G23" s="37" t="s">
        <v>160</v>
      </c>
      <c r="H23" s="80">
        <v>8.5</v>
      </c>
      <c r="I23" s="80"/>
      <c r="J23" s="80"/>
      <c r="K23" s="80"/>
      <c r="L23" s="80"/>
      <c r="M23" s="80"/>
      <c r="N23" s="80"/>
      <c r="O23" s="22">
        <f t="shared" si="0"/>
        <v>8.5</v>
      </c>
      <c r="P23" s="81">
        <v>0</v>
      </c>
      <c r="Q23" s="81">
        <v>6</v>
      </c>
      <c r="R23" s="81">
        <v>3</v>
      </c>
      <c r="S23" s="81">
        <v>14</v>
      </c>
      <c r="T23" s="81">
        <v>21</v>
      </c>
      <c r="U23" s="12"/>
      <c r="V23" s="12"/>
      <c r="W23" s="12"/>
      <c r="X23" s="12"/>
      <c r="Y23" s="12"/>
      <c r="Z23" s="22">
        <f t="shared" si="1"/>
        <v>44</v>
      </c>
      <c r="AA23" s="83">
        <f t="shared" si="2"/>
        <v>40.38461538461538</v>
      </c>
      <c r="AB23" s="26" t="s">
        <v>235</v>
      </c>
      <c r="AC23" s="45" t="s">
        <v>161</v>
      </c>
    </row>
    <row r="24" spans="1:29" ht="30">
      <c r="A24" s="25" t="s">
        <v>227</v>
      </c>
      <c r="B24" s="22">
        <v>15</v>
      </c>
      <c r="C24" s="53" t="s">
        <v>30</v>
      </c>
      <c r="D24" s="53" t="s">
        <v>141</v>
      </c>
      <c r="E24" s="53" t="s">
        <v>31</v>
      </c>
      <c r="F24" s="66">
        <v>39590</v>
      </c>
      <c r="G24" s="37" t="s">
        <v>160</v>
      </c>
      <c r="H24" s="80"/>
      <c r="I24" s="80"/>
      <c r="J24" s="80"/>
      <c r="K24" s="80"/>
      <c r="L24" s="80"/>
      <c r="M24" s="80"/>
      <c r="N24" s="80"/>
      <c r="O24" s="22">
        <f t="shared" si="0"/>
        <v>0</v>
      </c>
      <c r="P24" s="82"/>
      <c r="Q24" s="82"/>
      <c r="R24" s="82"/>
      <c r="S24" s="82"/>
      <c r="T24" s="82"/>
      <c r="U24" s="43"/>
      <c r="V24" s="43"/>
      <c r="W24" s="43"/>
      <c r="X24" s="43"/>
      <c r="Y24" s="43"/>
      <c r="Z24" s="22">
        <f t="shared" si="1"/>
        <v>0</v>
      </c>
      <c r="AA24" s="83">
        <f t="shared" si="2"/>
        <v>0</v>
      </c>
      <c r="AB24" s="43"/>
      <c r="AC24" s="45" t="s">
        <v>161</v>
      </c>
    </row>
    <row r="25" spans="1:29" ht="30">
      <c r="A25" s="25" t="s">
        <v>211</v>
      </c>
      <c r="B25" s="22">
        <v>16</v>
      </c>
      <c r="C25" s="53" t="s">
        <v>164</v>
      </c>
      <c r="D25" s="53" t="s">
        <v>165</v>
      </c>
      <c r="E25" s="53" t="s">
        <v>38</v>
      </c>
      <c r="F25" s="66">
        <v>39703</v>
      </c>
      <c r="G25" s="37" t="s">
        <v>160</v>
      </c>
      <c r="H25" s="80">
        <v>9</v>
      </c>
      <c r="I25" s="80"/>
      <c r="J25" s="80"/>
      <c r="K25" s="80"/>
      <c r="L25" s="80"/>
      <c r="M25" s="80"/>
      <c r="N25" s="80"/>
      <c r="O25" s="22">
        <f t="shared" si="0"/>
        <v>9</v>
      </c>
      <c r="P25" s="82">
        <v>0</v>
      </c>
      <c r="Q25" s="82">
        <v>1</v>
      </c>
      <c r="R25" s="82">
        <v>0</v>
      </c>
      <c r="S25" s="82">
        <v>14</v>
      </c>
      <c r="T25" s="82">
        <v>21</v>
      </c>
      <c r="U25" s="43"/>
      <c r="V25" s="43"/>
      <c r="W25" s="43"/>
      <c r="X25" s="43"/>
      <c r="Y25" s="43"/>
      <c r="Z25" s="22">
        <f t="shared" si="1"/>
        <v>36</v>
      </c>
      <c r="AA25" s="83">
        <f t="shared" si="2"/>
        <v>34.61538461538461</v>
      </c>
      <c r="AB25" s="43" t="s">
        <v>235</v>
      </c>
      <c r="AC25" s="45" t="s">
        <v>161</v>
      </c>
    </row>
    <row r="26" spans="1:29" ht="30">
      <c r="A26" s="25" t="s">
        <v>212</v>
      </c>
      <c r="B26" s="26">
        <v>17</v>
      </c>
      <c r="C26" s="53" t="s">
        <v>166</v>
      </c>
      <c r="D26" s="53" t="s">
        <v>44</v>
      </c>
      <c r="E26" s="53" t="s">
        <v>42</v>
      </c>
      <c r="F26" s="66">
        <v>39608</v>
      </c>
      <c r="G26" s="37" t="s">
        <v>160</v>
      </c>
      <c r="H26" s="82">
        <v>7</v>
      </c>
      <c r="I26" s="82"/>
      <c r="J26" s="82"/>
      <c r="K26" s="82"/>
      <c r="L26" s="82"/>
      <c r="M26" s="82"/>
      <c r="N26" s="82"/>
      <c r="O26" s="22">
        <f t="shared" si="0"/>
        <v>7</v>
      </c>
      <c r="P26" s="82">
        <v>0</v>
      </c>
      <c r="Q26" s="82">
        <v>0</v>
      </c>
      <c r="R26" s="82">
        <v>0</v>
      </c>
      <c r="S26" s="82">
        <v>11</v>
      </c>
      <c r="T26" s="82">
        <v>12</v>
      </c>
      <c r="U26" s="43"/>
      <c r="V26" s="43"/>
      <c r="W26" s="43"/>
      <c r="X26" s="43"/>
      <c r="Y26" s="43"/>
      <c r="Z26" s="22">
        <f t="shared" si="1"/>
        <v>23</v>
      </c>
      <c r="AA26" s="83">
        <f t="shared" si="2"/>
        <v>23.076923076923077</v>
      </c>
      <c r="AB26" s="43"/>
      <c r="AC26" s="45" t="s">
        <v>161</v>
      </c>
    </row>
    <row r="27" spans="16:20" ht="12.75">
      <c r="P27" s="11"/>
      <c r="Q27" s="11"/>
      <c r="R27" s="11"/>
      <c r="S27" s="11"/>
      <c r="T27" s="11"/>
    </row>
    <row r="28" spans="16:20" ht="12.75">
      <c r="P28" s="11"/>
      <c r="Q28" s="11"/>
      <c r="R28" s="11"/>
      <c r="S28" s="11"/>
      <c r="T28" s="11"/>
    </row>
    <row r="29" spans="16:20" ht="12.75">
      <c r="P29" s="11"/>
      <c r="Q29" s="11"/>
      <c r="R29" s="11"/>
      <c r="S29" s="11"/>
      <c r="T29" s="11"/>
    </row>
    <row r="30" spans="16:20" ht="12.75">
      <c r="P30" s="11"/>
      <c r="Q30" s="11"/>
      <c r="R30" s="11"/>
      <c r="S30" s="11"/>
      <c r="T30" s="11"/>
    </row>
    <row r="31" spans="5:20" ht="15.75">
      <c r="E31" s="19" t="s">
        <v>19</v>
      </c>
      <c r="F31" s="19"/>
      <c r="G31" s="31"/>
      <c r="H31" s="17"/>
      <c r="I31" s="17"/>
      <c r="J31" s="17"/>
      <c r="K31" s="17"/>
      <c r="L31" s="30" t="s">
        <v>51</v>
      </c>
      <c r="M31" s="30"/>
      <c r="N31" s="30"/>
      <c r="O31" s="30"/>
      <c r="P31" s="11"/>
      <c r="Q31" s="11"/>
      <c r="R31" s="11"/>
      <c r="S31" s="11"/>
      <c r="T31" s="11"/>
    </row>
    <row r="32" spans="5:20" ht="15.75">
      <c r="E32" s="19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1"/>
      <c r="Q32" s="11"/>
      <c r="R32" s="11"/>
      <c r="S32" s="11"/>
      <c r="T32" s="11"/>
    </row>
    <row r="33" spans="5:20" ht="15.75">
      <c r="E33" s="19" t="s">
        <v>20</v>
      </c>
      <c r="F33" s="19"/>
      <c r="G33" s="31"/>
      <c r="H33" s="17"/>
      <c r="I33" s="17"/>
      <c r="J33" s="17"/>
      <c r="K33" s="17"/>
      <c r="L33" s="30" t="s">
        <v>52</v>
      </c>
      <c r="M33" s="30"/>
      <c r="N33" s="30"/>
      <c r="O33" s="30"/>
      <c r="P33" s="11"/>
      <c r="Q33" s="11"/>
      <c r="R33" s="11"/>
      <c r="S33" s="11"/>
      <c r="T33" s="11"/>
    </row>
    <row r="34" spans="5:15" ht="15.75">
      <c r="E34" s="17"/>
      <c r="F34" s="17"/>
      <c r="G34" s="32"/>
      <c r="H34" s="17"/>
      <c r="I34" s="17"/>
      <c r="J34" s="17"/>
      <c r="K34" s="17"/>
      <c r="L34" s="30" t="s">
        <v>53</v>
      </c>
      <c r="M34" s="30"/>
      <c r="N34" s="30"/>
      <c r="O34" s="30"/>
    </row>
    <row r="35" spans="5:15" ht="15.75">
      <c r="E35" s="17"/>
      <c r="F35" s="19"/>
      <c r="G35" s="32"/>
      <c r="H35" s="20"/>
      <c r="I35" s="20"/>
      <c r="J35" s="20"/>
      <c r="K35" s="20"/>
      <c r="L35" s="30" t="s">
        <v>54</v>
      </c>
      <c r="M35" s="30"/>
      <c r="N35" s="30"/>
      <c r="O35" s="30"/>
    </row>
    <row r="36" spans="5:15" ht="15.75">
      <c r="E36" s="17"/>
      <c r="F36" s="19"/>
      <c r="G36" s="32"/>
      <c r="H36" s="9"/>
      <c r="I36" s="9"/>
      <c r="J36" s="9"/>
      <c r="K36" s="9"/>
      <c r="L36" s="30" t="s">
        <v>55</v>
      </c>
      <c r="M36" s="30"/>
      <c r="N36" s="30"/>
      <c r="O36" s="30"/>
    </row>
  </sheetData>
  <sheetProtection/>
  <mergeCells count="14">
    <mergeCell ref="A3:AB3"/>
    <mergeCell ref="A5:A9"/>
    <mergeCell ref="B5:B9"/>
    <mergeCell ref="C5:C9"/>
    <mergeCell ref="D5:D9"/>
    <mergeCell ref="E5:E9"/>
    <mergeCell ref="F5:F9"/>
    <mergeCell ref="G5:G9"/>
    <mergeCell ref="H5:Y6"/>
    <mergeCell ref="Z5:Z9"/>
    <mergeCell ref="AB5:AB9"/>
    <mergeCell ref="AC5:AC9"/>
    <mergeCell ref="H7:Y8"/>
    <mergeCell ref="AA5:AA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workbookViewId="0" topLeftCell="A10">
      <selection activeCell="AB22" sqref="AB22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1.375" style="0" customWidth="1"/>
    <col min="8" max="14" width="4.00390625" style="0" customWidth="1"/>
    <col min="15" max="15" width="11.375" style="0" customWidth="1"/>
    <col min="16" max="16" width="5.125" style="0" customWidth="1"/>
    <col min="17" max="18" width="4.00390625" style="0" customWidth="1"/>
    <col min="19" max="19" width="5.125" style="0" customWidth="1"/>
    <col min="20" max="20" width="6.25390625" style="0" customWidth="1"/>
    <col min="21" max="25" width="4.00390625" style="0" customWidth="1"/>
    <col min="26" max="27" width="12.875" style="0" customWidth="1"/>
    <col min="28" max="28" width="14.125" style="0" customWidth="1"/>
    <col min="29" max="29" width="31.625" style="0" customWidth="1"/>
  </cols>
  <sheetData>
    <row r="1" spans="1:6" ht="16.5">
      <c r="A1" s="1" t="s">
        <v>49</v>
      </c>
      <c r="B1" s="1"/>
      <c r="C1" s="1"/>
      <c r="D1" s="1"/>
      <c r="E1" s="1"/>
      <c r="F1" s="2"/>
    </row>
    <row r="2" spans="1:4" ht="18.75">
      <c r="A2" s="15"/>
      <c r="B2" s="3"/>
      <c r="C2" s="3"/>
      <c r="D2" s="3"/>
    </row>
    <row r="3" spans="1:30" ht="15.75">
      <c r="A3" s="99" t="s">
        <v>232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</row>
    <row r="4" spans="1:30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.75" customHeight="1">
      <c r="A5" s="89" t="s">
        <v>0</v>
      </c>
      <c r="B5" s="96" t="s">
        <v>1</v>
      </c>
      <c r="C5" s="96" t="s">
        <v>2</v>
      </c>
      <c r="D5" s="96" t="s">
        <v>3</v>
      </c>
      <c r="E5" s="89" t="s">
        <v>4</v>
      </c>
      <c r="F5" s="96" t="s">
        <v>5</v>
      </c>
      <c r="G5" s="89" t="s">
        <v>6</v>
      </c>
      <c r="H5" s="90" t="s">
        <v>231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  <c r="Z5" s="89" t="s">
        <v>229</v>
      </c>
      <c r="AA5" s="96" t="s">
        <v>230</v>
      </c>
      <c r="AB5" s="89" t="s">
        <v>8</v>
      </c>
      <c r="AC5" s="89" t="s">
        <v>9</v>
      </c>
      <c r="AD5" s="17"/>
    </row>
    <row r="6" spans="1:30" ht="18.75" customHeight="1">
      <c r="A6" s="89"/>
      <c r="B6" s="97"/>
      <c r="C6" s="97"/>
      <c r="D6" s="97"/>
      <c r="E6" s="89"/>
      <c r="F6" s="97"/>
      <c r="G6" s="89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89"/>
      <c r="AA6" s="97"/>
      <c r="AB6" s="89"/>
      <c r="AC6" s="89"/>
      <c r="AD6" s="17"/>
    </row>
    <row r="7" spans="1:30" ht="26.25" customHeight="1">
      <c r="A7" s="89"/>
      <c r="B7" s="97"/>
      <c r="C7" s="97"/>
      <c r="D7" s="97"/>
      <c r="E7" s="89"/>
      <c r="F7" s="97"/>
      <c r="G7" s="89"/>
      <c r="H7" s="90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89"/>
      <c r="AA7" s="97"/>
      <c r="AB7" s="89"/>
      <c r="AC7" s="89"/>
      <c r="AD7" s="17"/>
    </row>
    <row r="8" spans="1:30" ht="16.5" customHeight="1">
      <c r="A8" s="89"/>
      <c r="B8" s="97"/>
      <c r="C8" s="97"/>
      <c r="D8" s="97"/>
      <c r="E8" s="89"/>
      <c r="F8" s="97"/>
      <c r="G8" s="89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89"/>
      <c r="AA8" s="97"/>
      <c r="AB8" s="89"/>
      <c r="AC8" s="89"/>
      <c r="AD8" s="17"/>
    </row>
    <row r="9" spans="1:30" ht="77.25" customHeight="1">
      <c r="A9" s="89"/>
      <c r="B9" s="98"/>
      <c r="C9" s="98"/>
      <c r="D9" s="98"/>
      <c r="E9" s="89"/>
      <c r="F9" s="98"/>
      <c r="G9" s="89"/>
      <c r="H9" s="18">
        <v>1</v>
      </c>
      <c r="I9" s="18"/>
      <c r="J9" s="18"/>
      <c r="K9" s="18"/>
      <c r="L9" s="18"/>
      <c r="M9" s="18"/>
      <c r="N9" s="18"/>
      <c r="O9" s="18" t="s">
        <v>11</v>
      </c>
      <c r="P9" s="18">
        <v>1</v>
      </c>
      <c r="Q9" s="18">
        <v>2</v>
      </c>
      <c r="R9" s="18">
        <v>3</v>
      </c>
      <c r="S9" s="18">
        <v>4</v>
      </c>
      <c r="T9" s="18">
        <v>5</v>
      </c>
      <c r="U9" s="18"/>
      <c r="V9" s="18"/>
      <c r="W9" s="18"/>
      <c r="X9" s="18"/>
      <c r="Y9" s="18"/>
      <c r="Z9" s="89"/>
      <c r="AA9" s="98"/>
      <c r="AB9" s="89"/>
      <c r="AC9" s="89"/>
      <c r="AD9" s="17"/>
    </row>
    <row r="10" spans="1:30" s="14" customFormat="1" ht="27" customHeight="1">
      <c r="A10" s="25" t="s">
        <v>176</v>
      </c>
      <c r="B10" s="22">
        <v>1</v>
      </c>
      <c r="C10" s="47" t="s">
        <v>56</v>
      </c>
      <c r="D10" s="47" t="s">
        <v>57</v>
      </c>
      <c r="E10" s="47" t="s">
        <v>58</v>
      </c>
      <c r="F10" s="48">
        <v>39893</v>
      </c>
      <c r="G10" s="33" t="s">
        <v>62</v>
      </c>
      <c r="H10" s="22">
        <v>0</v>
      </c>
      <c r="I10" s="22"/>
      <c r="J10" s="22"/>
      <c r="K10" s="22"/>
      <c r="L10" s="22"/>
      <c r="M10" s="22"/>
      <c r="N10" s="22"/>
      <c r="O10" s="22">
        <f>SUM(H10:N10)</f>
        <v>0</v>
      </c>
      <c r="P10" s="79">
        <v>0</v>
      </c>
      <c r="Q10" s="79">
        <v>0</v>
      </c>
      <c r="R10" s="79">
        <v>0</v>
      </c>
      <c r="S10" s="79">
        <v>12</v>
      </c>
      <c r="T10" s="79">
        <v>0</v>
      </c>
      <c r="U10" s="22"/>
      <c r="V10" s="22"/>
      <c r="W10" s="22"/>
      <c r="X10" s="22"/>
      <c r="Y10" s="22"/>
      <c r="Z10" s="22">
        <f>SUM(P10:Y10)</f>
        <v>12</v>
      </c>
      <c r="AA10" s="83">
        <f>(O10+Z10)/1.3</f>
        <v>9.23076923076923</v>
      </c>
      <c r="AB10" s="84"/>
      <c r="AC10" s="53" t="s">
        <v>63</v>
      </c>
      <c r="AD10" s="21"/>
    </row>
    <row r="11" spans="1:30" s="14" customFormat="1" ht="27" customHeight="1">
      <c r="A11" s="25" t="s">
        <v>177</v>
      </c>
      <c r="B11" s="26">
        <v>2</v>
      </c>
      <c r="C11" s="49" t="s">
        <v>59</v>
      </c>
      <c r="D11" s="49" t="s">
        <v>57</v>
      </c>
      <c r="E11" s="49" t="s">
        <v>41</v>
      </c>
      <c r="F11" s="50">
        <v>39992</v>
      </c>
      <c r="G11" s="33" t="s">
        <v>62</v>
      </c>
      <c r="H11" s="22">
        <v>0</v>
      </c>
      <c r="I11" s="22"/>
      <c r="J11" s="22"/>
      <c r="K11" s="22"/>
      <c r="L11" s="22"/>
      <c r="M11" s="22"/>
      <c r="N11" s="22"/>
      <c r="O11" s="22">
        <f aca="true" t="shared" si="0" ref="O11:O34">SUM(H11:N11)</f>
        <v>0</v>
      </c>
      <c r="P11" s="79">
        <v>0</v>
      </c>
      <c r="Q11" s="79">
        <v>0</v>
      </c>
      <c r="R11" s="79">
        <v>0</v>
      </c>
      <c r="S11" s="79">
        <v>18</v>
      </c>
      <c r="T11" s="79">
        <v>12</v>
      </c>
      <c r="U11" s="22"/>
      <c r="V11" s="22"/>
      <c r="W11" s="22"/>
      <c r="X11" s="22"/>
      <c r="Y11" s="22"/>
      <c r="Z11" s="22">
        <f aca="true" t="shared" si="1" ref="Z11:Z34">SUM(P11:Y11)</f>
        <v>30</v>
      </c>
      <c r="AA11" s="83">
        <f aca="true" t="shared" si="2" ref="AA11:AA34">(O11+Z11)/1.3</f>
        <v>23.076923076923077</v>
      </c>
      <c r="AB11" s="84" t="s">
        <v>235</v>
      </c>
      <c r="AC11" s="53" t="s">
        <v>63</v>
      </c>
      <c r="AD11" s="21"/>
    </row>
    <row r="12" spans="1:30" ht="27.75" customHeight="1">
      <c r="A12" s="27" t="s">
        <v>178</v>
      </c>
      <c r="B12" s="23">
        <v>3</v>
      </c>
      <c r="C12" s="49" t="s">
        <v>60</v>
      </c>
      <c r="D12" s="49" t="s">
        <v>61</v>
      </c>
      <c r="E12" s="49" t="s">
        <v>33</v>
      </c>
      <c r="F12" s="50">
        <v>39791</v>
      </c>
      <c r="G12" s="33" t="s">
        <v>62</v>
      </c>
      <c r="H12" s="23">
        <v>0</v>
      </c>
      <c r="I12" s="23"/>
      <c r="J12" s="23"/>
      <c r="K12" s="23"/>
      <c r="L12" s="23"/>
      <c r="M12" s="23"/>
      <c r="N12" s="23"/>
      <c r="O12" s="22">
        <f t="shared" si="0"/>
        <v>0</v>
      </c>
      <c r="P12" s="80">
        <v>0</v>
      </c>
      <c r="Q12" s="80">
        <v>0</v>
      </c>
      <c r="R12" s="80">
        <v>0</v>
      </c>
      <c r="S12" s="80">
        <v>4</v>
      </c>
      <c r="T12" s="80">
        <v>0</v>
      </c>
      <c r="U12" s="23"/>
      <c r="V12" s="23"/>
      <c r="W12" s="23"/>
      <c r="X12" s="23"/>
      <c r="Y12" s="23"/>
      <c r="Z12" s="22">
        <f t="shared" si="1"/>
        <v>4</v>
      </c>
      <c r="AA12" s="83">
        <f t="shared" si="2"/>
        <v>3.0769230769230766</v>
      </c>
      <c r="AB12" s="85"/>
      <c r="AC12" s="53" t="s">
        <v>63</v>
      </c>
      <c r="AD12" s="17"/>
    </row>
    <row r="13" spans="1:30" ht="33.75" customHeight="1">
      <c r="A13" s="27" t="s">
        <v>179</v>
      </c>
      <c r="B13" s="26">
        <v>4</v>
      </c>
      <c r="C13" s="44" t="s">
        <v>86</v>
      </c>
      <c r="D13" s="45" t="s">
        <v>87</v>
      </c>
      <c r="E13" s="46" t="s">
        <v>18</v>
      </c>
      <c r="F13" s="52">
        <v>40025</v>
      </c>
      <c r="G13" s="24" t="s">
        <v>84</v>
      </c>
      <c r="H13" s="23">
        <v>0</v>
      </c>
      <c r="I13" s="23"/>
      <c r="J13" s="23"/>
      <c r="K13" s="23"/>
      <c r="L13" s="23"/>
      <c r="M13" s="23"/>
      <c r="N13" s="23"/>
      <c r="O13" s="22">
        <f t="shared" si="0"/>
        <v>0</v>
      </c>
      <c r="P13" s="80">
        <v>0</v>
      </c>
      <c r="Q13" s="80">
        <v>0</v>
      </c>
      <c r="R13" s="80">
        <v>0</v>
      </c>
      <c r="S13" s="80">
        <v>16</v>
      </c>
      <c r="T13" s="80">
        <v>0</v>
      </c>
      <c r="U13" s="23"/>
      <c r="V13" s="23"/>
      <c r="W13" s="23"/>
      <c r="X13" s="23"/>
      <c r="Y13" s="23"/>
      <c r="Z13" s="22">
        <f t="shared" si="1"/>
        <v>16</v>
      </c>
      <c r="AA13" s="83">
        <f t="shared" si="2"/>
        <v>12.307692307692307</v>
      </c>
      <c r="AB13" s="85"/>
      <c r="AC13" s="38" t="s">
        <v>85</v>
      </c>
      <c r="AD13" s="17"/>
    </row>
    <row r="14" spans="1:30" ht="30">
      <c r="A14" s="27" t="s">
        <v>180</v>
      </c>
      <c r="B14" s="22">
        <v>5</v>
      </c>
      <c r="C14" s="44" t="s">
        <v>88</v>
      </c>
      <c r="D14" s="45" t="s">
        <v>89</v>
      </c>
      <c r="E14" s="46" t="s">
        <v>90</v>
      </c>
      <c r="F14" s="52">
        <v>40099</v>
      </c>
      <c r="G14" s="24" t="s">
        <v>84</v>
      </c>
      <c r="H14" s="23">
        <v>0</v>
      </c>
      <c r="I14" s="23"/>
      <c r="J14" s="23"/>
      <c r="K14" s="23"/>
      <c r="L14" s="23"/>
      <c r="M14" s="23"/>
      <c r="N14" s="23"/>
      <c r="O14" s="22">
        <f t="shared" si="0"/>
        <v>0</v>
      </c>
      <c r="P14" s="80">
        <v>0</v>
      </c>
      <c r="Q14" s="80">
        <v>0</v>
      </c>
      <c r="R14" s="80">
        <v>0</v>
      </c>
      <c r="S14" s="80">
        <v>19</v>
      </c>
      <c r="T14" s="80">
        <v>0</v>
      </c>
      <c r="U14" s="23"/>
      <c r="V14" s="23"/>
      <c r="W14" s="23"/>
      <c r="X14" s="23"/>
      <c r="Y14" s="23"/>
      <c r="Z14" s="22">
        <f t="shared" si="1"/>
        <v>19</v>
      </c>
      <c r="AA14" s="83">
        <f t="shared" si="2"/>
        <v>14.615384615384615</v>
      </c>
      <c r="AB14" s="85"/>
      <c r="AC14" s="38" t="s">
        <v>85</v>
      </c>
      <c r="AD14" s="17"/>
    </row>
    <row r="15" spans="1:30" ht="30">
      <c r="A15" s="27" t="s">
        <v>181</v>
      </c>
      <c r="B15" s="22">
        <v>6</v>
      </c>
      <c r="C15" s="44" t="s">
        <v>91</v>
      </c>
      <c r="D15" s="45" t="s">
        <v>92</v>
      </c>
      <c r="E15" s="46" t="s">
        <v>93</v>
      </c>
      <c r="F15" s="52">
        <v>40111</v>
      </c>
      <c r="G15" s="24" t="s">
        <v>84</v>
      </c>
      <c r="H15" s="23">
        <v>0</v>
      </c>
      <c r="I15" s="23"/>
      <c r="J15" s="23"/>
      <c r="K15" s="23"/>
      <c r="L15" s="23"/>
      <c r="M15" s="23"/>
      <c r="N15" s="23"/>
      <c r="O15" s="22">
        <f t="shared" si="0"/>
        <v>0</v>
      </c>
      <c r="P15" s="80">
        <v>0</v>
      </c>
      <c r="Q15" s="80">
        <v>0</v>
      </c>
      <c r="R15" s="80">
        <v>0</v>
      </c>
      <c r="S15" s="80">
        <v>13</v>
      </c>
      <c r="T15" s="80">
        <v>0</v>
      </c>
      <c r="U15" s="23"/>
      <c r="V15" s="23"/>
      <c r="W15" s="23"/>
      <c r="X15" s="23"/>
      <c r="Y15" s="23"/>
      <c r="Z15" s="22">
        <f t="shared" si="1"/>
        <v>13</v>
      </c>
      <c r="AA15" s="83">
        <f t="shared" si="2"/>
        <v>10</v>
      </c>
      <c r="AB15" s="84"/>
      <c r="AC15" s="37" t="s">
        <v>85</v>
      </c>
      <c r="AD15" s="17"/>
    </row>
    <row r="16" spans="1:30" ht="30">
      <c r="A16" s="25" t="s">
        <v>182</v>
      </c>
      <c r="B16" s="22">
        <v>7</v>
      </c>
      <c r="C16" s="44" t="s">
        <v>94</v>
      </c>
      <c r="D16" s="45" t="s">
        <v>95</v>
      </c>
      <c r="E16" s="46" t="s">
        <v>96</v>
      </c>
      <c r="F16" s="52">
        <v>39856</v>
      </c>
      <c r="G16" s="24" t="s">
        <v>84</v>
      </c>
      <c r="H16" s="35">
        <v>0</v>
      </c>
      <c r="I16" s="35"/>
      <c r="J16" s="35"/>
      <c r="K16" s="35"/>
      <c r="L16" s="35"/>
      <c r="M16" s="35"/>
      <c r="N16" s="35"/>
      <c r="O16" s="22">
        <f t="shared" si="0"/>
        <v>0</v>
      </c>
      <c r="P16" s="81">
        <v>12</v>
      </c>
      <c r="Q16" s="81">
        <v>0</v>
      </c>
      <c r="R16" s="81">
        <v>0</v>
      </c>
      <c r="S16" s="81">
        <v>6</v>
      </c>
      <c r="T16" s="81">
        <v>12</v>
      </c>
      <c r="U16" s="35"/>
      <c r="V16" s="35"/>
      <c r="W16" s="35"/>
      <c r="X16" s="35"/>
      <c r="Y16" s="35"/>
      <c r="Z16" s="22">
        <f t="shared" si="1"/>
        <v>30</v>
      </c>
      <c r="AA16" s="83">
        <f t="shared" si="2"/>
        <v>23.076923076923077</v>
      </c>
      <c r="AB16" s="54" t="s">
        <v>235</v>
      </c>
      <c r="AC16" s="54" t="s">
        <v>85</v>
      </c>
      <c r="AD16" s="17"/>
    </row>
    <row r="17" spans="1:30" ht="30">
      <c r="A17" s="25" t="s">
        <v>183</v>
      </c>
      <c r="B17" s="22">
        <v>8</v>
      </c>
      <c r="C17" s="34" t="s">
        <v>107</v>
      </c>
      <c r="D17" s="34" t="s">
        <v>22</v>
      </c>
      <c r="E17" s="34" t="s">
        <v>108</v>
      </c>
      <c r="F17" s="56">
        <v>39787</v>
      </c>
      <c r="G17" s="24" t="s">
        <v>119</v>
      </c>
      <c r="H17" s="43">
        <v>22</v>
      </c>
      <c r="I17" s="43"/>
      <c r="J17" s="43"/>
      <c r="K17" s="43"/>
      <c r="L17" s="43"/>
      <c r="M17" s="43"/>
      <c r="N17" s="43"/>
      <c r="O17" s="22">
        <f t="shared" si="0"/>
        <v>22</v>
      </c>
      <c r="P17" s="81">
        <v>15</v>
      </c>
      <c r="Q17" s="81">
        <v>3</v>
      </c>
      <c r="R17" s="81">
        <v>6</v>
      </c>
      <c r="S17" s="81">
        <v>19</v>
      </c>
      <c r="T17" s="81">
        <v>20</v>
      </c>
      <c r="U17" s="35"/>
      <c r="V17" s="35"/>
      <c r="W17" s="35"/>
      <c r="X17" s="35"/>
      <c r="Y17" s="35"/>
      <c r="Z17" s="22">
        <f t="shared" si="1"/>
        <v>63</v>
      </c>
      <c r="AA17" s="83">
        <f t="shared" si="2"/>
        <v>65.38461538461539</v>
      </c>
      <c r="AB17" s="54" t="s">
        <v>234</v>
      </c>
      <c r="AC17" s="54" t="s">
        <v>120</v>
      </c>
      <c r="AD17" s="17"/>
    </row>
    <row r="18" spans="1:30" ht="30">
      <c r="A18" s="25" t="s">
        <v>184</v>
      </c>
      <c r="B18" s="26">
        <v>9</v>
      </c>
      <c r="C18" s="34" t="s">
        <v>109</v>
      </c>
      <c r="D18" s="34" t="s">
        <v>46</v>
      </c>
      <c r="E18" s="34" t="s">
        <v>37</v>
      </c>
      <c r="F18" s="56">
        <v>39898</v>
      </c>
      <c r="G18" s="24" t="s">
        <v>119</v>
      </c>
      <c r="H18" s="43">
        <v>0</v>
      </c>
      <c r="I18" s="43"/>
      <c r="J18" s="43"/>
      <c r="K18" s="43"/>
      <c r="L18" s="43"/>
      <c r="M18" s="43"/>
      <c r="N18" s="43"/>
      <c r="O18" s="22">
        <f t="shared" si="0"/>
        <v>0</v>
      </c>
      <c r="P18" s="81">
        <v>12</v>
      </c>
      <c r="Q18" s="81">
        <v>0</v>
      </c>
      <c r="R18" s="81">
        <v>0</v>
      </c>
      <c r="S18" s="81">
        <v>0</v>
      </c>
      <c r="T18" s="81">
        <v>0</v>
      </c>
      <c r="U18" s="35"/>
      <c r="V18" s="35"/>
      <c r="W18" s="35"/>
      <c r="X18" s="35"/>
      <c r="Y18" s="35"/>
      <c r="Z18" s="22">
        <f t="shared" si="1"/>
        <v>12</v>
      </c>
      <c r="AA18" s="83">
        <f t="shared" si="2"/>
        <v>9.23076923076923</v>
      </c>
      <c r="AB18" s="54"/>
      <c r="AC18" s="54" t="s">
        <v>120</v>
      </c>
      <c r="AD18" s="17"/>
    </row>
    <row r="19" spans="1:30" ht="30">
      <c r="A19" s="25" t="s">
        <v>227</v>
      </c>
      <c r="B19" s="23">
        <v>10</v>
      </c>
      <c r="C19" s="34" t="s">
        <v>110</v>
      </c>
      <c r="D19" s="34" t="s">
        <v>111</v>
      </c>
      <c r="E19" s="34" t="s">
        <v>112</v>
      </c>
      <c r="F19" s="56">
        <v>40001</v>
      </c>
      <c r="G19" s="24" t="s">
        <v>119</v>
      </c>
      <c r="H19" s="43"/>
      <c r="I19" s="43"/>
      <c r="J19" s="43"/>
      <c r="K19" s="43"/>
      <c r="L19" s="43"/>
      <c r="M19" s="43"/>
      <c r="N19" s="43"/>
      <c r="O19" s="22">
        <f t="shared" si="0"/>
        <v>0</v>
      </c>
      <c r="P19" s="81"/>
      <c r="Q19" s="81"/>
      <c r="R19" s="81"/>
      <c r="S19" s="81"/>
      <c r="T19" s="81"/>
      <c r="U19" s="35"/>
      <c r="V19" s="35"/>
      <c r="W19" s="35"/>
      <c r="X19" s="35"/>
      <c r="Y19" s="35"/>
      <c r="Z19" s="22">
        <f t="shared" si="1"/>
        <v>0</v>
      </c>
      <c r="AA19" s="83">
        <f t="shared" si="2"/>
        <v>0</v>
      </c>
      <c r="AB19" s="54"/>
      <c r="AC19" s="54" t="s">
        <v>120</v>
      </c>
      <c r="AD19" s="17"/>
    </row>
    <row r="20" spans="1:30" ht="30">
      <c r="A20" s="25" t="s">
        <v>185</v>
      </c>
      <c r="B20" s="26">
        <v>11</v>
      </c>
      <c r="C20" s="34" t="s">
        <v>113</v>
      </c>
      <c r="D20" s="34" t="s">
        <v>114</v>
      </c>
      <c r="E20" s="34" t="s">
        <v>15</v>
      </c>
      <c r="F20" s="56">
        <v>39977</v>
      </c>
      <c r="G20" s="24" t="s">
        <v>119</v>
      </c>
      <c r="H20" s="43">
        <v>0</v>
      </c>
      <c r="I20" s="43"/>
      <c r="J20" s="43"/>
      <c r="K20" s="43"/>
      <c r="L20" s="43"/>
      <c r="M20" s="43"/>
      <c r="N20" s="43"/>
      <c r="O20" s="22">
        <f t="shared" si="0"/>
        <v>0</v>
      </c>
      <c r="P20" s="81">
        <v>0</v>
      </c>
      <c r="Q20" s="81">
        <v>0</v>
      </c>
      <c r="R20" s="81">
        <v>0</v>
      </c>
      <c r="S20" s="81">
        <v>4</v>
      </c>
      <c r="T20" s="81">
        <v>0</v>
      </c>
      <c r="U20" s="35"/>
      <c r="V20" s="35"/>
      <c r="W20" s="35"/>
      <c r="X20" s="35"/>
      <c r="Y20" s="35"/>
      <c r="Z20" s="22">
        <f t="shared" si="1"/>
        <v>4</v>
      </c>
      <c r="AA20" s="83">
        <f t="shared" si="2"/>
        <v>3.0769230769230766</v>
      </c>
      <c r="AB20" s="54"/>
      <c r="AC20" s="54" t="s">
        <v>120</v>
      </c>
      <c r="AD20" s="17"/>
    </row>
    <row r="21" spans="1:30" ht="30">
      <c r="A21" s="25" t="s">
        <v>186</v>
      </c>
      <c r="B21" s="22">
        <v>12</v>
      </c>
      <c r="C21" s="34" t="s">
        <v>115</v>
      </c>
      <c r="D21" s="34" t="s">
        <v>82</v>
      </c>
      <c r="E21" s="34" t="s">
        <v>47</v>
      </c>
      <c r="F21" s="40">
        <v>39980</v>
      </c>
      <c r="G21" s="24" t="s">
        <v>119</v>
      </c>
      <c r="H21" s="43">
        <v>0</v>
      </c>
      <c r="I21" s="43"/>
      <c r="J21" s="43"/>
      <c r="K21" s="43"/>
      <c r="L21" s="43"/>
      <c r="M21" s="43"/>
      <c r="N21" s="43"/>
      <c r="O21" s="22">
        <f t="shared" si="0"/>
        <v>0</v>
      </c>
      <c r="P21" s="81">
        <v>7.5</v>
      </c>
      <c r="Q21" s="81">
        <v>0</v>
      </c>
      <c r="R21" s="81">
        <v>0</v>
      </c>
      <c r="S21" s="81">
        <v>4</v>
      </c>
      <c r="T21" s="81">
        <v>0</v>
      </c>
      <c r="U21" s="35"/>
      <c r="V21" s="35"/>
      <c r="W21" s="35"/>
      <c r="X21" s="35"/>
      <c r="Y21" s="35"/>
      <c r="Z21" s="22">
        <f t="shared" si="1"/>
        <v>11.5</v>
      </c>
      <c r="AA21" s="83">
        <f t="shared" si="2"/>
        <v>8.846153846153847</v>
      </c>
      <c r="AB21" s="54"/>
      <c r="AC21" s="54" t="s">
        <v>120</v>
      </c>
      <c r="AD21" s="17"/>
    </row>
    <row r="22" spans="1:30" ht="30">
      <c r="A22" s="25" t="s">
        <v>227</v>
      </c>
      <c r="B22" s="22">
        <v>13</v>
      </c>
      <c r="C22" s="34" t="s">
        <v>14</v>
      </c>
      <c r="D22" s="34" t="s">
        <v>116</v>
      </c>
      <c r="E22" s="34" t="s">
        <v>117</v>
      </c>
      <c r="F22" s="56">
        <v>40060</v>
      </c>
      <c r="G22" s="24" t="s">
        <v>119</v>
      </c>
      <c r="H22" s="43"/>
      <c r="I22" s="43"/>
      <c r="J22" s="43"/>
      <c r="K22" s="43"/>
      <c r="L22" s="43"/>
      <c r="M22" s="43"/>
      <c r="N22" s="43"/>
      <c r="O22" s="22">
        <f t="shared" si="0"/>
        <v>0</v>
      </c>
      <c r="P22" s="81"/>
      <c r="Q22" s="81"/>
      <c r="R22" s="81"/>
      <c r="S22" s="81"/>
      <c r="T22" s="81"/>
      <c r="U22" s="35"/>
      <c r="V22" s="35"/>
      <c r="W22" s="35"/>
      <c r="X22" s="35"/>
      <c r="Y22" s="35"/>
      <c r="Z22" s="22">
        <f t="shared" si="1"/>
        <v>0</v>
      </c>
      <c r="AA22" s="83">
        <f t="shared" si="2"/>
        <v>0</v>
      </c>
      <c r="AB22" s="54"/>
      <c r="AC22" s="54" t="s">
        <v>120</v>
      </c>
      <c r="AD22" s="17"/>
    </row>
    <row r="23" spans="1:29" ht="30">
      <c r="A23" s="25" t="s">
        <v>187</v>
      </c>
      <c r="B23" s="22">
        <v>14</v>
      </c>
      <c r="C23" s="34" t="s">
        <v>118</v>
      </c>
      <c r="D23" s="34" t="s">
        <v>44</v>
      </c>
      <c r="E23" s="34" t="s">
        <v>43</v>
      </c>
      <c r="F23" s="57">
        <v>39864</v>
      </c>
      <c r="G23" s="24" t="s">
        <v>119</v>
      </c>
      <c r="H23" s="5">
        <v>0</v>
      </c>
      <c r="I23" s="5"/>
      <c r="J23" s="5"/>
      <c r="K23" s="5"/>
      <c r="L23" s="5"/>
      <c r="M23" s="5"/>
      <c r="N23" s="5"/>
      <c r="O23" s="22">
        <f t="shared" si="0"/>
        <v>0</v>
      </c>
      <c r="P23" s="81">
        <v>7.5</v>
      </c>
      <c r="Q23" s="81">
        <v>0</v>
      </c>
      <c r="R23" s="81">
        <v>0</v>
      </c>
      <c r="S23" s="81">
        <v>2</v>
      </c>
      <c r="T23" s="81">
        <v>0</v>
      </c>
      <c r="U23" s="12"/>
      <c r="V23" s="12"/>
      <c r="W23" s="12"/>
      <c r="X23" s="12"/>
      <c r="Y23" s="12"/>
      <c r="Z23" s="22">
        <f t="shared" si="1"/>
        <v>9.5</v>
      </c>
      <c r="AA23" s="83">
        <f t="shared" si="2"/>
        <v>7.3076923076923075</v>
      </c>
      <c r="AB23" s="86"/>
      <c r="AC23" s="54" t="s">
        <v>120</v>
      </c>
    </row>
    <row r="24" spans="1:29" ht="30">
      <c r="A24" s="25" t="s">
        <v>188</v>
      </c>
      <c r="B24" s="22">
        <v>15</v>
      </c>
      <c r="C24" s="72" t="s">
        <v>129</v>
      </c>
      <c r="D24" s="72" t="s">
        <v>12</v>
      </c>
      <c r="E24" s="68" t="s">
        <v>42</v>
      </c>
      <c r="F24" s="69">
        <v>40009</v>
      </c>
      <c r="G24" s="24" t="s">
        <v>135</v>
      </c>
      <c r="H24" s="5">
        <v>2</v>
      </c>
      <c r="I24" s="5"/>
      <c r="J24" s="5"/>
      <c r="K24" s="5"/>
      <c r="L24" s="5"/>
      <c r="M24" s="5"/>
      <c r="N24" s="5"/>
      <c r="O24" s="22">
        <f t="shared" si="0"/>
        <v>2</v>
      </c>
      <c r="P24" s="81">
        <v>10.5</v>
      </c>
      <c r="Q24" s="81">
        <v>4</v>
      </c>
      <c r="R24" s="81">
        <v>0</v>
      </c>
      <c r="S24" s="81">
        <v>0</v>
      </c>
      <c r="T24" s="81">
        <v>0</v>
      </c>
      <c r="U24" s="12"/>
      <c r="V24" s="12"/>
      <c r="W24" s="12"/>
      <c r="X24" s="12"/>
      <c r="Y24" s="12"/>
      <c r="Z24" s="22">
        <f t="shared" si="1"/>
        <v>14.5</v>
      </c>
      <c r="AA24" s="83">
        <f t="shared" si="2"/>
        <v>12.692307692307692</v>
      </c>
      <c r="AB24" s="86"/>
      <c r="AC24" s="54" t="s">
        <v>136</v>
      </c>
    </row>
    <row r="25" spans="1:29" ht="30">
      <c r="A25" s="25" t="s">
        <v>189</v>
      </c>
      <c r="B25" s="26">
        <v>16</v>
      </c>
      <c r="C25" s="73" t="s">
        <v>130</v>
      </c>
      <c r="D25" s="73" t="s">
        <v>16</v>
      </c>
      <c r="E25" s="70" t="s">
        <v>17</v>
      </c>
      <c r="F25" s="71">
        <v>40111</v>
      </c>
      <c r="G25" s="24" t="s">
        <v>135</v>
      </c>
      <c r="H25" s="5">
        <v>0</v>
      </c>
      <c r="I25" s="5"/>
      <c r="J25" s="5"/>
      <c r="K25" s="5"/>
      <c r="L25" s="5"/>
      <c r="M25" s="5"/>
      <c r="N25" s="5"/>
      <c r="O25" s="22">
        <f t="shared" si="0"/>
        <v>0</v>
      </c>
      <c r="P25" s="81">
        <v>12</v>
      </c>
      <c r="Q25" s="81">
        <v>2</v>
      </c>
      <c r="R25" s="81">
        <v>0</v>
      </c>
      <c r="S25" s="81">
        <v>0</v>
      </c>
      <c r="T25" s="81">
        <v>0</v>
      </c>
      <c r="U25" s="12"/>
      <c r="V25" s="12"/>
      <c r="W25" s="12"/>
      <c r="X25" s="12"/>
      <c r="Y25" s="12"/>
      <c r="Z25" s="22">
        <f t="shared" si="1"/>
        <v>14</v>
      </c>
      <c r="AA25" s="83">
        <f t="shared" si="2"/>
        <v>10.769230769230768</v>
      </c>
      <c r="AB25" s="86"/>
      <c r="AC25" s="54" t="s">
        <v>136</v>
      </c>
    </row>
    <row r="26" spans="1:29" ht="30">
      <c r="A26" s="25" t="s">
        <v>190</v>
      </c>
      <c r="B26" s="23">
        <v>17</v>
      </c>
      <c r="C26" s="73" t="s">
        <v>131</v>
      </c>
      <c r="D26" s="73" t="s">
        <v>126</v>
      </c>
      <c r="E26" s="70" t="s">
        <v>29</v>
      </c>
      <c r="F26" s="71">
        <v>40052</v>
      </c>
      <c r="G26" s="24" t="s">
        <v>135</v>
      </c>
      <c r="H26" s="5">
        <v>0</v>
      </c>
      <c r="I26" s="5"/>
      <c r="J26" s="5"/>
      <c r="K26" s="5"/>
      <c r="L26" s="5"/>
      <c r="M26" s="5"/>
      <c r="N26" s="5"/>
      <c r="O26" s="22">
        <f t="shared" si="0"/>
        <v>0</v>
      </c>
      <c r="P26" s="81">
        <v>0</v>
      </c>
      <c r="Q26" s="81">
        <v>0</v>
      </c>
      <c r="R26" s="81">
        <v>0</v>
      </c>
      <c r="S26" s="81">
        <v>4</v>
      </c>
      <c r="T26" s="81">
        <v>0</v>
      </c>
      <c r="U26" s="12"/>
      <c r="V26" s="12"/>
      <c r="W26" s="12"/>
      <c r="X26" s="12"/>
      <c r="Y26" s="12"/>
      <c r="Z26" s="22">
        <f t="shared" si="1"/>
        <v>4</v>
      </c>
      <c r="AA26" s="83">
        <f t="shared" si="2"/>
        <v>3.0769230769230766</v>
      </c>
      <c r="AB26" s="86"/>
      <c r="AC26" s="54" t="s">
        <v>136</v>
      </c>
    </row>
    <row r="27" spans="1:29" ht="30">
      <c r="A27" s="25" t="s">
        <v>191</v>
      </c>
      <c r="B27" s="26">
        <v>18</v>
      </c>
      <c r="C27" s="70" t="s">
        <v>175</v>
      </c>
      <c r="D27" s="70" t="s">
        <v>45</v>
      </c>
      <c r="E27" s="70" t="s">
        <v>67</v>
      </c>
      <c r="F27" s="71">
        <v>39915</v>
      </c>
      <c r="G27" s="24" t="s">
        <v>135</v>
      </c>
      <c r="H27" s="5">
        <v>0</v>
      </c>
      <c r="I27" s="5"/>
      <c r="J27" s="5"/>
      <c r="K27" s="5"/>
      <c r="L27" s="5"/>
      <c r="M27" s="5"/>
      <c r="N27" s="5"/>
      <c r="O27" s="22">
        <f t="shared" si="0"/>
        <v>0</v>
      </c>
      <c r="P27" s="81">
        <v>12</v>
      </c>
      <c r="Q27" s="81">
        <v>0</v>
      </c>
      <c r="R27" s="81">
        <v>0</v>
      </c>
      <c r="S27" s="81">
        <v>2</v>
      </c>
      <c r="T27" s="81">
        <v>0</v>
      </c>
      <c r="U27" s="12"/>
      <c r="V27" s="12"/>
      <c r="W27" s="12"/>
      <c r="X27" s="12"/>
      <c r="Y27" s="12"/>
      <c r="Z27" s="22">
        <f t="shared" si="1"/>
        <v>14</v>
      </c>
      <c r="AA27" s="83">
        <f t="shared" si="2"/>
        <v>10.769230769230768</v>
      </c>
      <c r="AB27" s="86"/>
      <c r="AC27" s="54" t="s">
        <v>136</v>
      </c>
    </row>
    <row r="28" spans="1:29" ht="30">
      <c r="A28" s="25" t="s">
        <v>192</v>
      </c>
      <c r="B28" s="22">
        <v>19</v>
      </c>
      <c r="C28" s="73" t="s">
        <v>132</v>
      </c>
      <c r="D28" s="73" t="s">
        <v>133</v>
      </c>
      <c r="E28" s="70" t="s">
        <v>134</v>
      </c>
      <c r="F28" s="71">
        <v>39856</v>
      </c>
      <c r="G28" s="24" t="s">
        <v>135</v>
      </c>
      <c r="H28" s="5">
        <v>8.5</v>
      </c>
      <c r="I28" s="5"/>
      <c r="J28" s="5"/>
      <c r="K28" s="5"/>
      <c r="L28" s="5"/>
      <c r="M28" s="5"/>
      <c r="N28" s="5"/>
      <c r="O28" s="22">
        <f t="shared" si="0"/>
        <v>8.5</v>
      </c>
      <c r="P28" s="81">
        <v>0</v>
      </c>
      <c r="Q28" s="81">
        <v>0</v>
      </c>
      <c r="R28" s="81">
        <v>0</v>
      </c>
      <c r="S28" s="81">
        <v>15</v>
      </c>
      <c r="T28" s="81">
        <v>0</v>
      </c>
      <c r="U28" s="12"/>
      <c r="V28" s="12"/>
      <c r="W28" s="12"/>
      <c r="X28" s="12"/>
      <c r="Y28" s="12"/>
      <c r="Z28" s="22">
        <f t="shared" si="1"/>
        <v>15</v>
      </c>
      <c r="AA28" s="83">
        <f t="shared" si="2"/>
        <v>18.076923076923077</v>
      </c>
      <c r="AB28" s="86"/>
      <c r="AC28" s="54" t="s">
        <v>136</v>
      </c>
    </row>
    <row r="29" spans="1:29" ht="30">
      <c r="A29" s="25" t="s">
        <v>193</v>
      </c>
      <c r="B29" s="22">
        <v>20</v>
      </c>
      <c r="C29" s="76" t="s">
        <v>151</v>
      </c>
      <c r="D29" s="76" t="s">
        <v>82</v>
      </c>
      <c r="E29" s="76" t="s">
        <v>145</v>
      </c>
      <c r="F29" s="77">
        <v>39839</v>
      </c>
      <c r="G29" s="24" t="s">
        <v>160</v>
      </c>
      <c r="H29" s="13">
        <v>0</v>
      </c>
      <c r="I29" s="13"/>
      <c r="J29" s="13"/>
      <c r="K29" s="13"/>
      <c r="L29" s="13"/>
      <c r="M29" s="13"/>
      <c r="N29" s="13"/>
      <c r="O29" s="22">
        <f t="shared" si="0"/>
        <v>0</v>
      </c>
      <c r="P29" s="82">
        <v>12</v>
      </c>
      <c r="Q29" s="82">
        <v>0</v>
      </c>
      <c r="R29" s="82">
        <v>0</v>
      </c>
      <c r="S29" s="82">
        <v>14</v>
      </c>
      <c r="T29" s="82">
        <v>12</v>
      </c>
      <c r="U29" s="43"/>
      <c r="V29" s="43"/>
      <c r="W29" s="43"/>
      <c r="X29" s="43"/>
      <c r="Y29" s="43"/>
      <c r="Z29" s="22">
        <f t="shared" si="1"/>
        <v>38</v>
      </c>
      <c r="AA29" s="83">
        <f t="shared" si="2"/>
        <v>29.23076923076923</v>
      </c>
      <c r="AB29" s="45" t="s">
        <v>235</v>
      </c>
      <c r="AC29" s="45" t="s">
        <v>161</v>
      </c>
    </row>
    <row r="30" spans="1:29" ht="30">
      <c r="A30" s="25" t="s">
        <v>194</v>
      </c>
      <c r="B30" s="26">
        <v>21</v>
      </c>
      <c r="C30" s="76" t="s">
        <v>152</v>
      </c>
      <c r="D30" s="76" t="s">
        <v>44</v>
      </c>
      <c r="E30" s="76" t="s">
        <v>67</v>
      </c>
      <c r="F30" s="77">
        <v>40108</v>
      </c>
      <c r="G30" s="24" t="s">
        <v>160</v>
      </c>
      <c r="H30" s="13">
        <v>0</v>
      </c>
      <c r="I30" s="13"/>
      <c r="J30" s="13"/>
      <c r="K30" s="13"/>
      <c r="L30" s="13"/>
      <c r="M30" s="13"/>
      <c r="N30" s="13"/>
      <c r="O30" s="22">
        <f t="shared" si="0"/>
        <v>0</v>
      </c>
      <c r="P30" s="82">
        <v>15</v>
      </c>
      <c r="Q30" s="82">
        <v>0</v>
      </c>
      <c r="R30" s="82">
        <v>0</v>
      </c>
      <c r="S30" s="82">
        <v>0</v>
      </c>
      <c r="T30" s="82">
        <v>16</v>
      </c>
      <c r="U30" s="43"/>
      <c r="V30" s="43"/>
      <c r="W30" s="43"/>
      <c r="X30" s="43"/>
      <c r="Y30" s="43"/>
      <c r="Z30" s="22">
        <f t="shared" si="1"/>
        <v>31</v>
      </c>
      <c r="AA30" s="83">
        <f t="shared" si="2"/>
        <v>23.846153846153847</v>
      </c>
      <c r="AB30" s="45" t="s">
        <v>235</v>
      </c>
      <c r="AC30" s="45" t="s">
        <v>161</v>
      </c>
    </row>
    <row r="31" spans="1:29" ht="30">
      <c r="A31" s="25" t="s">
        <v>195</v>
      </c>
      <c r="B31" s="23">
        <v>22</v>
      </c>
      <c r="C31" s="76" t="s">
        <v>153</v>
      </c>
      <c r="D31" s="76" t="s">
        <v>154</v>
      </c>
      <c r="E31" s="76" t="s">
        <v>13</v>
      </c>
      <c r="F31" s="77">
        <v>40113</v>
      </c>
      <c r="G31" s="24" t="s">
        <v>160</v>
      </c>
      <c r="H31" s="43">
        <v>0</v>
      </c>
      <c r="I31" s="43"/>
      <c r="J31" s="43"/>
      <c r="K31" s="43"/>
      <c r="L31" s="43"/>
      <c r="M31" s="43"/>
      <c r="N31" s="43"/>
      <c r="O31" s="22">
        <f t="shared" si="0"/>
        <v>0</v>
      </c>
      <c r="P31" s="82">
        <v>9</v>
      </c>
      <c r="Q31" s="82">
        <v>0</v>
      </c>
      <c r="R31" s="82">
        <v>0</v>
      </c>
      <c r="S31" s="82">
        <v>6</v>
      </c>
      <c r="T31" s="82">
        <v>0</v>
      </c>
      <c r="U31" s="43"/>
      <c r="V31" s="43"/>
      <c r="W31" s="43"/>
      <c r="X31" s="43"/>
      <c r="Y31" s="43"/>
      <c r="Z31" s="22">
        <f t="shared" si="1"/>
        <v>15</v>
      </c>
      <c r="AA31" s="83">
        <f t="shared" si="2"/>
        <v>11.538461538461538</v>
      </c>
      <c r="AB31" s="45"/>
      <c r="AC31" s="45" t="s">
        <v>161</v>
      </c>
    </row>
    <row r="32" spans="1:29" ht="30">
      <c r="A32" s="25" t="s">
        <v>196</v>
      </c>
      <c r="B32" s="26">
        <v>23</v>
      </c>
      <c r="C32" s="76" t="s">
        <v>155</v>
      </c>
      <c r="D32" s="76" t="s">
        <v>156</v>
      </c>
      <c r="E32" s="76" t="s">
        <v>33</v>
      </c>
      <c r="F32" s="77">
        <v>39974</v>
      </c>
      <c r="G32" s="24" t="s">
        <v>160</v>
      </c>
      <c r="H32" s="43">
        <v>0</v>
      </c>
      <c r="I32" s="43"/>
      <c r="J32" s="43"/>
      <c r="K32" s="43"/>
      <c r="L32" s="43"/>
      <c r="M32" s="43"/>
      <c r="N32" s="43"/>
      <c r="O32" s="22">
        <f t="shared" si="0"/>
        <v>0</v>
      </c>
      <c r="P32" s="82">
        <v>15</v>
      </c>
      <c r="Q32" s="82">
        <v>0</v>
      </c>
      <c r="R32" s="82">
        <v>0</v>
      </c>
      <c r="S32" s="82">
        <v>16</v>
      </c>
      <c r="T32" s="82">
        <v>20</v>
      </c>
      <c r="U32" s="43"/>
      <c r="V32" s="43"/>
      <c r="W32" s="43"/>
      <c r="X32" s="43"/>
      <c r="Y32" s="43"/>
      <c r="Z32" s="22">
        <f t="shared" si="1"/>
        <v>51</v>
      </c>
      <c r="AA32" s="83">
        <f t="shared" si="2"/>
        <v>39.230769230769226</v>
      </c>
      <c r="AB32" s="45" t="s">
        <v>235</v>
      </c>
      <c r="AC32" s="45" t="s">
        <v>161</v>
      </c>
    </row>
    <row r="33" spans="1:29" ht="30">
      <c r="A33" s="25" t="s">
        <v>197</v>
      </c>
      <c r="B33" s="22">
        <v>24</v>
      </c>
      <c r="C33" s="76" t="s">
        <v>157</v>
      </c>
      <c r="D33" s="76" t="s">
        <v>82</v>
      </c>
      <c r="E33" s="76" t="s">
        <v>23</v>
      </c>
      <c r="F33" s="77">
        <v>39827</v>
      </c>
      <c r="G33" s="24" t="s">
        <v>160</v>
      </c>
      <c r="H33" s="43">
        <v>2</v>
      </c>
      <c r="I33" s="43"/>
      <c r="J33" s="43"/>
      <c r="K33" s="43"/>
      <c r="L33" s="43"/>
      <c r="M33" s="43"/>
      <c r="N33" s="43"/>
      <c r="O33" s="22">
        <f t="shared" si="0"/>
        <v>2</v>
      </c>
      <c r="P33" s="82">
        <v>3</v>
      </c>
      <c r="Q33" s="82">
        <v>0</v>
      </c>
      <c r="R33" s="82">
        <v>0</v>
      </c>
      <c r="S33" s="82">
        <v>6</v>
      </c>
      <c r="T33" s="82">
        <v>4</v>
      </c>
      <c r="U33" s="43"/>
      <c r="V33" s="43"/>
      <c r="W33" s="43"/>
      <c r="X33" s="43"/>
      <c r="Y33" s="43"/>
      <c r="Z33" s="22">
        <f t="shared" si="1"/>
        <v>13</v>
      </c>
      <c r="AA33" s="83">
        <f t="shared" si="2"/>
        <v>11.538461538461538</v>
      </c>
      <c r="AB33" s="45"/>
      <c r="AC33" s="45" t="s">
        <v>161</v>
      </c>
    </row>
    <row r="34" spans="1:29" ht="30">
      <c r="A34" s="25" t="s">
        <v>198</v>
      </c>
      <c r="B34" s="22">
        <v>25</v>
      </c>
      <c r="C34" s="76" t="s">
        <v>158</v>
      </c>
      <c r="D34" s="76" t="s">
        <v>159</v>
      </c>
      <c r="E34" s="76" t="s">
        <v>18</v>
      </c>
      <c r="F34" s="77">
        <v>39974</v>
      </c>
      <c r="G34" s="24" t="s">
        <v>160</v>
      </c>
      <c r="H34" s="43">
        <v>0</v>
      </c>
      <c r="I34" s="43"/>
      <c r="J34" s="43"/>
      <c r="K34" s="43"/>
      <c r="L34" s="43"/>
      <c r="M34" s="43"/>
      <c r="N34" s="43"/>
      <c r="O34" s="22">
        <f t="shared" si="0"/>
        <v>0</v>
      </c>
      <c r="P34" s="82">
        <v>9</v>
      </c>
      <c r="Q34" s="82">
        <v>0</v>
      </c>
      <c r="R34" s="82">
        <v>0</v>
      </c>
      <c r="S34" s="82">
        <v>6</v>
      </c>
      <c r="T34" s="82">
        <v>0</v>
      </c>
      <c r="U34" s="43"/>
      <c r="V34" s="43"/>
      <c r="W34" s="43"/>
      <c r="X34" s="43"/>
      <c r="Y34" s="43"/>
      <c r="Z34" s="22">
        <f t="shared" si="1"/>
        <v>15</v>
      </c>
      <c r="AA34" s="83">
        <f t="shared" si="2"/>
        <v>11.538461538461538</v>
      </c>
      <c r="AB34" s="45"/>
      <c r="AC34" s="45" t="s">
        <v>161</v>
      </c>
    </row>
    <row r="35" spans="16:20" ht="12.75">
      <c r="P35" s="11"/>
      <c r="Q35" s="11"/>
      <c r="R35" s="11"/>
      <c r="S35" s="11"/>
      <c r="T35" s="11"/>
    </row>
    <row r="36" spans="16:20" ht="12.75">
      <c r="P36" s="11"/>
      <c r="Q36" s="11"/>
      <c r="R36" s="11"/>
      <c r="S36" s="11"/>
      <c r="T36" s="11"/>
    </row>
    <row r="37" spans="5:20" ht="15.75">
      <c r="E37" s="19" t="s">
        <v>19</v>
      </c>
      <c r="F37" s="19"/>
      <c r="G37" s="31"/>
      <c r="H37" s="17"/>
      <c r="I37" s="17"/>
      <c r="J37" s="17"/>
      <c r="K37" s="17"/>
      <c r="L37" s="88" t="s">
        <v>51</v>
      </c>
      <c r="M37" s="88"/>
      <c r="N37" s="88"/>
      <c r="O37" s="88"/>
      <c r="P37" s="11"/>
      <c r="Q37" s="11"/>
      <c r="R37" s="11"/>
      <c r="S37" s="11"/>
      <c r="T37" s="11"/>
    </row>
    <row r="38" spans="5:20" ht="15.75">
      <c r="E38" s="19"/>
      <c r="F38" s="19"/>
      <c r="G38" s="17"/>
      <c r="H38" s="17"/>
      <c r="I38" s="17"/>
      <c r="J38" s="17"/>
      <c r="K38" s="17"/>
      <c r="L38" s="17"/>
      <c r="M38" s="17"/>
      <c r="N38" s="17"/>
      <c r="O38" s="17"/>
      <c r="P38" s="11"/>
      <c r="Q38" s="11"/>
      <c r="R38" s="11"/>
      <c r="S38" s="11"/>
      <c r="T38" s="11"/>
    </row>
    <row r="39" spans="5:15" ht="15.75">
      <c r="E39" s="19" t="s">
        <v>20</v>
      </c>
      <c r="F39" s="19"/>
      <c r="G39" s="31"/>
      <c r="H39" s="17"/>
      <c r="I39" s="17"/>
      <c r="J39" s="17"/>
      <c r="K39" s="17"/>
      <c r="L39" s="88" t="s">
        <v>52</v>
      </c>
      <c r="M39" s="88"/>
      <c r="N39" s="88"/>
      <c r="O39" s="88"/>
    </row>
    <row r="40" spans="5:15" ht="15.75">
      <c r="E40" s="17"/>
      <c r="F40" s="17"/>
      <c r="G40" s="32"/>
      <c r="H40" s="17"/>
      <c r="I40" s="17"/>
      <c r="J40" s="17"/>
      <c r="K40" s="17"/>
      <c r="L40" s="88" t="s">
        <v>53</v>
      </c>
      <c r="M40" s="88"/>
      <c r="N40" s="88"/>
      <c r="O40" s="88"/>
    </row>
    <row r="41" spans="5:15" ht="15.75">
      <c r="E41" s="17"/>
      <c r="F41" s="19"/>
      <c r="G41" s="32"/>
      <c r="H41" s="20"/>
      <c r="I41" s="20"/>
      <c r="J41" s="20"/>
      <c r="K41" s="20"/>
      <c r="L41" s="88" t="s">
        <v>54</v>
      </c>
      <c r="M41" s="88"/>
      <c r="N41" s="88"/>
      <c r="O41" s="88"/>
    </row>
    <row r="42" spans="5:15" ht="15.75">
      <c r="E42" s="17"/>
      <c r="F42" s="19"/>
      <c r="G42" s="32"/>
      <c r="H42" s="9"/>
      <c r="I42" s="9"/>
      <c r="J42" s="9"/>
      <c r="K42" s="9"/>
      <c r="L42" s="88" t="s">
        <v>55</v>
      </c>
      <c r="M42" s="88"/>
      <c r="N42" s="88"/>
      <c r="O42" s="88"/>
    </row>
  </sheetData>
  <sheetProtection/>
  <mergeCells count="19">
    <mergeCell ref="A3:AB3"/>
    <mergeCell ref="A5:A9"/>
    <mergeCell ref="B5:B9"/>
    <mergeCell ref="C5:C9"/>
    <mergeCell ref="D5:D9"/>
    <mergeCell ref="E5:E9"/>
    <mergeCell ref="F5:F9"/>
    <mergeCell ref="G5:G9"/>
    <mergeCell ref="H5:Y6"/>
    <mergeCell ref="Z5:Z9"/>
    <mergeCell ref="L41:O41"/>
    <mergeCell ref="L42:O42"/>
    <mergeCell ref="AB5:AB9"/>
    <mergeCell ref="AC5:AC9"/>
    <mergeCell ref="H7:Y8"/>
    <mergeCell ref="L37:O37"/>
    <mergeCell ref="L39:O39"/>
    <mergeCell ref="L40:O40"/>
    <mergeCell ref="AA5:AA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77" zoomScaleNormal="77" workbookViewId="0" topLeftCell="A1">
      <selection activeCell="AB14" sqref="AB14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3.875" style="0" customWidth="1"/>
    <col min="8" max="14" width="4.00390625" style="0" customWidth="1"/>
    <col min="15" max="15" width="11.375" style="0" customWidth="1"/>
    <col min="16" max="16" width="5.25390625" style="0" customWidth="1"/>
    <col min="17" max="18" width="5.375" style="0" customWidth="1"/>
    <col min="19" max="20" width="5.25390625" style="0" customWidth="1"/>
    <col min="21" max="25" width="4.00390625" style="0" customWidth="1"/>
    <col min="26" max="27" width="12.875" style="0" customWidth="1"/>
    <col min="28" max="28" width="15.25390625" style="0" customWidth="1"/>
    <col min="29" max="29" width="29.875" style="0" customWidth="1"/>
  </cols>
  <sheetData>
    <row r="1" spans="1:6" ht="16.5">
      <c r="A1" s="1" t="s">
        <v>49</v>
      </c>
      <c r="B1" s="1"/>
      <c r="C1" s="1"/>
      <c r="D1" s="1"/>
      <c r="E1" s="1"/>
      <c r="F1" s="2"/>
    </row>
    <row r="2" spans="1:4" ht="18.75">
      <c r="A2" s="15"/>
      <c r="B2" s="3"/>
      <c r="C2" s="3"/>
      <c r="D2" s="3"/>
    </row>
    <row r="3" spans="1:30" ht="15.75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7"/>
      <c r="AD3" s="17"/>
    </row>
    <row r="4" spans="1:30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.75" customHeight="1">
      <c r="A5" s="89" t="s">
        <v>0</v>
      </c>
      <c r="B5" s="96" t="s">
        <v>1</v>
      </c>
      <c r="C5" s="96" t="s">
        <v>2</v>
      </c>
      <c r="D5" s="96" t="s">
        <v>3</v>
      </c>
      <c r="E5" s="89" t="s">
        <v>4</v>
      </c>
      <c r="F5" s="96" t="s">
        <v>5</v>
      </c>
      <c r="G5" s="89" t="s">
        <v>6</v>
      </c>
      <c r="H5" s="90" t="s">
        <v>231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  <c r="Z5" s="89" t="s">
        <v>7</v>
      </c>
      <c r="AA5" s="96" t="s">
        <v>228</v>
      </c>
      <c r="AB5" s="89" t="s">
        <v>8</v>
      </c>
      <c r="AC5" s="89" t="s">
        <v>9</v>
      </c>
      <c r="AD5" s="17"/>
    </row>
    <row r="6" spans="1:30" ht="18.75" customHeight="1">
      <c r="A6" s="89"/>
      <c r="B6" s="97"/>
      <c r="C6" s="97"/>
      <c r="D6" s="97"/>
      <c r="E6" s="89"/>
      <c r="F6" s="97"/>
      <c r="G6" s="89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89"/>
      <c r="AA6" s="97"/>
      <c r="AB6" s="89"/>
      <c r="AC6" s="89"/>
      <c r="AD6" s="17"/>
    </row>
    <row r="7" spans="1:30" ht="26.25" customHeight="1">
      <c r="A7" s="89"/>
      <c r="B7" s="97"/>
      <c r="C7" s="97"/>
      <c r="D7" s="97"/>
      <c r="E7" s="89"/>
      <c r="F7" s="97"/>
      <c r="G7" s="89"/>
      <c r="H7" s="90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89"/>
      <c r="AA7" s="97"/>
      <c r="AB7" s="89"/>
      <c r="AC7" s="89"/>
      <c r="AD7" s="17"/>
    </row>
    <row r="8" spans="1:30" ht="16.5" customHeight="1">
      <c r="A8" s="89"/>
      <c r="B8" s="97"/>
      <c r="C8" s="97"/>
      <c r="D8" s="97"/>
      <c r="E8" s="89"/>
      <c r="F8" s="97"/>
      <c r="G8" s="89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89"/>
      <c r="AA8" s="97"/>
      <c r="AB8" s="89"/>
      <c r="AC8" s="89"/>
      <c r="AD8" s="17"/>
    </row>
    <row r="9" spans="1:30" ht="77.25" customHeight="1">
      <c r="A9" s="89"/>
      <c r="B9" s="98"/>
      <c r="C9" s="98"/>
      <c r="D9" s="98"/>
      <c r="E9" s="89"/>
      <c r="F9" s="98"/>
      <c r="G9" s="89"/>
      <c r="H9" s="18">
        <v>1</v>
      </c>
      <c r="I9" s="18"/>
      <c r="J9" s="18"/>
      <c r="K9" s="18"/>
      <c r="L9" s="18"/>
      <c r="M9" s="18"/>
      <c r="N9" s="18"/>
      <c r="O9" s="18" t="s">
        <v>11</v>
      </c>
      <c r="P9" s="18">
        <v>1</v>
      </c>
      <c r="Q9" s="18">
        <v>2</v>
      </c>
      <c r="R9" s="18">
        <v>3</v>
      </c>
      <c r="S9" s="18">
        <v>4</v>
      </c>
      <c r="T9" s="18">
        <v>5</v>
      </c>
      <c r="U9" s="18"/>
      <c r="V9" s="18"/>
      <c r="W9" s="18"/>
      <c r="X9" s="18"/>
      <c r="Y9" s="18"/>
      <c r="Z9" s="89"/>
      <c r="AA9" s="98"/>
      <c r="AB9" s="89"/>
      <c r="AC9" s="89"/>
      <c r="AD9" s="17"/>
    </row>
    <row r="10" spans="1:30" s="14" customFormat="1" ht="32.25" customHeight="1">
      <c r="A10" s="25" t="s">
        <v>227</v>
      </c>
      <c r="B10" s="22">
        <v>1</v>
      </c>
      <c r="C10" s="41" t="s">
        <v>68</v>
      </c>
      <c r="D10" s="42" t="s">
        <v>69</v>
      </c>
      <c r="E10" s="34" t="s">
        <v>47</v>
      </c>
      <c r="F10" s="36">
        <v>40235</v>
      </c>
      <c r="G10" s="24" t="s">
        <v>84</v>
      </c>
      <c r="H10" s="22"/>
      <c r="I10" s="22"/>
      <c r="J10" s="22"/>
      <c r="K10" s="22"/>
      <c r="L10" s="22"/>
      <c r="M10" s="22"/>
      <c r="N10" s="22"/>
      <c r="O10" s="22">
        <f>SUM(H10:N10)</f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f>SUM(Y10)</f>
        <v>0</v>
      </c>
      <c r="AA10" s="22"/>
      <c r="AB10" s="22"/>
      <c r="AC10" s="38" t="s">
        <v>85</v>
      </c>
      <c r="AD10" s="21"/>
    </row>
    <row r="11" spans="1:30" s="14" customFormat="1" ht="30">
      <c r="A11" s="25" t="s">
        <v>222</v>
      </c>
      <c r="B11" s="26">
        <v>2</v>
      </c>
      <c r="C11" s="41" t="s">
        <v>70</v>
      </c>
      <c r="D11" s="42" t="s">
        <v>71</v>
      </c>
      <c r="E11" s="34" t="s">
        <v>48</v>
      </c>
      <c r="F11" s="36">
        <v>40298</v>
      </c>
      <c r="G11" s="24" t="s">
        <v>84</v>
      </c>
      <c r="H11" s="22">
        <v>20</v>
      </c>
      <c r="I11" s="22"/>
      <c r="J11" s="22"/>
      <c r="K11" s="22"/>
      <c r="L11" s="22"/>
      <c r="M11" s="22"/>
      <c r="N11" s="22"/>
      <c r="O11" s="22">
        <f aca="true" t="shared" si="0" ref="O11:O16">SUM(H11:N11)</f>
        <v>20</v>
      </c>
      <c r="P11" s="79">
        <v>24</v>
      </c>
      <c r="Q11" s="79">
        <v>4</v>
      </c>
      <c r="R11" s="79">
        <v>14</v>
      </c>
      <c r="S11" s="79">
        <v>12</v>
      </c>
      <c r="T11" s="79">
        <v>11</v>
      </c>
      <c r="U11" s="22"/>
      <c r="V11" s="22"/>
      <c r="W11" s="22"/>
      <c r="X11" s="22"/>
      <c r="Y11" s="22"/>
      <c r="Z11" s="22">
        <f aca="true" t="shared" si="1" ref="Z11:Z16">SUM(P11:Y11)</f>
        <v>65</v>
      </c>
      <c r="AA11" s="83">
        <f aca="true" t="shared" si="2" ref="AA11:AA16">(O11+Z11)/1.3</f>
        <v>65.38461538461539</v>
      </c>
      <c r="AB11" s="22" t="s">
        <v>234</v>
      </c>
      <c r="AC11" s="38" t="s">
        <v>85</v>
      </c>
      <c r="AD11" s="21"/>
    </row>
    <row r="12" spans="1:30" ht="30">
      <c r="A12" s="25" t="s">
        <v>223</v>
      </c>
      <c r="B12" s="23">
        <v>3</v>
      </c>
      <c r="C12" s="41" t="s">
        <v>72</v>
      </c>
      <c r="D12" s="42" t="s">
        <v>73</v>
      </c>
      <c r="E12" s="34" t="s">
        <v>41</v>
      </c>
      <c r="F12" s="36">
        <v>40303</v>
      </c>
      <c r="G12" s="24" t="s">
        <v>84</v>
      </c>
      <c r="H12" s="23">
        <v>15</v>
      </c>
      <c r="I12" s="23"/>
      <c r="J12" s="23"/>
      <c r="K12" s="23"/>
      <c r="L12" s="23"/>
      <c r="M12" s="23"/>
      <c r="N12" s="23"/>
      <c r="O12" s="22">
        <f t="shared" si="0"/>
        <v>15</v>
      </c>
      <c r="P12" s="80">
        <v>0</v>
      </c>
      <c r="Q12" s="80">
        <v>6</v>
      </c>
      <c r="R12" s="80">
        <v>12</v>
      </c>
      <c r="S12" s="80">
        <v>6</v>
      </c>
      <c r="T12" s="80">
        <v>9</v>
      </c>
      <c r="U12" s="23"/>
      <c r="V12" s="23"/>
      <c r="W12" s="23"/>
      <c r="X12" s="23"/>
      <c r="Y12" s="23"/>
      <c r="Z12" s="22">
        <f t="shared" si="1"/>
        <v>33</v>
      </c>
      <c r="AA12" s="83">
        <f t="shared" si="2"/>
        <v>36.92307692307692</v>
      </c>
      <c r="AB12" s="28" t="s">
        <v>235</v>
      </c>
      <c r="AC12" s="38" t="s">
        <v>85</v>
      </c>
      <c r="AD12" s="17"/>
    </row>
    <row r="13" spans="1:30" ht="30">
      <c r="A13" s="25" t="s">
        <v>224</v>
      </c>
      <c r="B13" s="29">
        <v>4</v>
      </c>
      <c r="C13" s="41" t="s">
        <v>74</v>
      </c>
      <c r="D13" s="42" t="s">
        <v>75</v>
      </c>
      <c r="E13" s="34" t="s">
        <v>27</v>
      </c>
      <c r="F13" s="36">
        <v>40256</v>
      </c>
      <c r="G13" s="24" t="s">
        <v>84</v>
      </c>
      <c r="H13" s="23">
        <v>20</v>
      </c>
      <c r="I13" s="23"/>
      <c r="J13" s="23"/>
      <c r="K13" s="23"/>
      <c r="L13" s="23"/>
      <c r="M13" s="23"/>
      <c r="N13" s="23"/>
      <c r="O13" s="22">
        <f t="shared" si="0"/>
        <v>20</v>
      </c>
      <c r="P13" s="80">
        <v>24</v>
      </c>
      <c r="Q13" s="80">
        <v>4</v>
      </c>
      <c r="R13" s="80">
        <v>8</v>
      </c>
      <c r="S13" s="80">
        <v>2</v>
      </c>
      <c r="T13" s="80">
        <v>9</v>
      </c>
      <c r="U13" s="23"/>
      <c r="V13" s="23"/>
      <c r="W13" s="23"/>
      <c r="X13" s="23"/>
      <c r="Y13" s="23"/>
      <c r="Z13" s="22">
        <f t="shared" si="1"/>
        <v>47</v>
      </c>
      <c r="AA13" s="83">
        <f t="shared" si="2"/>
        <v>51.53846153846154</v>
      </c>
      <c r="AB13" s="28" t="s">
        <v>235</v>
      </c>
      <c r="AC13" s="38" t="s">
        <v>85</v>
      </c>
      <c r="AD13" s="17"/>
    </row>
    <row r="14" spans="1:30" ht="30">
      <c r="A14" s="25" t="s">
        <v>225</v>
      </c>
      <c r="B14" s="23">
        <v>5</v>
      </c>
      <c r="C14" s="41" t="s">
        <v>76</v>
      </c>
      <c r="D14" s="42" t="s">
        <v>77</v>
      </c>
      <c r="E14" s="34" t="s">
        <v>78</v>
      </c>
      <c r="F14" s="36">
        <v>40415</v>
      </c>
      <c r="G14" s="24" t="s">
        <v>84</v>
      </c>
      <c r="H14" s="23">
        <v>20</v>
      </c>
      <c r="I14" s="23"/>
      <c r="J14" s="23"/>
      <c r="K14" s="23"/>
      <c r="L14" s="23"/>
      <c r="M14" s="23"/>
      <c r="N14" s="23"/>
      <c r="O14" s="22">
        <f t="shared" si="0"/>
        <v>20</v>
      </c>
      <c r="P14" s="80">
        <v>24</v>
      </c>
      <c r="Q14" s="80">
        <v>6</v>
      </c>
      <c r="R14" s="80">
        <v>8</v>
      </c>
      <c r="S14" s="80">
        <v>10</v>
      </c>
      <c r="T14" s="80">
        <v>6</v>
      </c>
      <c r="U14" s="23"/>
      <c r="V14" s="23"/>
      <c r="W14" s="23"/>
      <c r="X14" s="23"/>
      <c r="Y14" s="23"/>
      <c r="Z14" s="22">
        <f t="shared" si="1"/>
        <v>54</v>
      </c>
      <c r="AA14" s="83">
        <f t="shared" si="2"/>
        <v>56.92307692307692</v>
      </c>
      <c r="AB14" s="28" t="s">
        <v>235</v>
      </c>
      <c r="AC14" s="38" t="s">
        <v>85</v>
      </c>
      <c r="AD14" s="17"/>
    </row>
    <row r="15" spans="1:30" ht="30">
      <c r="A15" s="25" t="s">
        <v>226</v>
      </c>
      <c r="B15" s="22">
        <v>6</v>
      </c>
      <c r="C15" s="41" t="s">
        <v>79</v>
      </c>
      <c r="D15" s="42" t="s">
        <v>80</v>
      </c>
      <c r="E15" s="34" t="s">
        <v>58</v>
      </c>
      <c r="F15" s="36">
        <v>40264</v>
      </c>
      <c r="G15" s="24" t="s">
        <v>84</v>
      </c>
      <c r="H15" s="23">
        <v>0</v>
      </c>
      <c r="I15" s="23"/>
      <c r="J15" s="23"/>
      <c r="K15" s="23"/>
      <c r="L15" s="23"/>
      <c r="M15" s="23"/>
      <c r="N15" s="23"/>
      <c r="O15" s="22">
        <f t="shared" si="0"/>
        <v>0</v>
      </c>
      <c r="P15" s="80">
        <v>20</v>
      </c>
      <c r="Q15" s="80">
        <v>0</v>
      </c>
      <c r="R15" s="80">
        <v>2</v>
      </c>
      <c r="S15" s="80">
        <v>6</v>
      </c>
      <c r="T15" s="80">
        <v>2</v>
      </c>
      <c r="U15" s="23"/>
      <c r="V15" s="23"/>
      <c r="W15" s="23"/>
      <c r="X15" s="23"/>
      <c r="Y15" s="23"/>
      <c r="Z15" s="22">
        <f t="shared" si="1"/>
        <v>30</v>
      </c>
      <c r="AA15" s="83">
        <f t="shared" si="2"/>
        <v>23.076923076923077</v>
      </c>
      <c r="AB15" s="23"/>
      <c r="AC15" s="38" t="s">
        <v>85</v>
      </c>
      <c r="AD15" s="17"/>
    </row>
    <row r="16" spans="1:30" ht="30">
      <c r="A16" s="25" t="s">
        <v>227</v>
      </c>
      <c r="B16" s="26">
        <v>7</v>
      </c>
      <c r="C16" s="41" t="s">
        <v>81</v>
      </c>
      <c r="D16" s="42" t="s">
        <v>82</v>
      </c>
      <c r="E16" s="34" t="s">
        <v>83</v>
      </c>
      <c r="F16" s="36">
        <v>40183</v>
      </c>
      <c r="G16" s="24" t="s">
        <v>84</v>
      </c>
      <c r="H16" s="35"/>
      <c r="I16" s="35"/>
      <c r="J16" s="35"/>
      <c r="K16" s="35"/>
      <c r="L16" s="35"/>
      <c r="M16" s="35"/>
      <c r="N16" s="35"/>
      <c r="O16" s="22">
        <f t="shared" si="0"/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2">
        <f t="shared" si="1"/>
        <v>0</v>
      </c>
      <c r="AA16" s="22">
        <f t="shared" si="2"/>
        <v>0</v>
      </c>
      <c r="AB16" s="35"/>
      <c r="AC16" s="38" t="s">
        <v>85</v>
      </c>
      <c r="AD16" s="17"/>
    </row>
    <row r="17" spans="7:20" ht="15.75">
      <c r="G17" s="11"/>
      <c r="H17" s="9"/>
      <c r="I17" s="9"/>
      <c r="J17" s="9"/>
      <c r="K17" s="9"/>
      <c r="L17" s="9"/>
      <c r="M17" s="9"/>
      <c r="N17" s="9"/>
      <c r="O17" s="9"/>
      <c r="P17" s="11"/>
      <c r="Q17" s="11"/>
      <c r="R17" s="11"/>
      <c r="S17" s="11"/>
      <c r="T17" s="11"/>
    </row>
    <row r="18" spans="6:20" ht="15.75">
      <c r="F18" s="10"/>
      <c r="G18" s="11"/>
      <c r="H18" s="9"/>
      <c r="I18" s="9"/>
      <c r="J18" s="9"/>
      <c r="K18" s="9"/>
      <c r="L18" s="9"/>
      <c r="M18" s="9"/>
      <c r="N18" s="9"/>
      <c r="O18" s="9"/>
      <c r="P18" s="11"/>
      <c r="Q18" s="11"/>
      <c r="R18" s="11"/>
      <c r="S18" s="11"/>
      <c r="T18" s="11"/>
    </row>
    <row r="19" spans="5:20" ht="15.75">
      <c r="E19" s="19" t="s">
        <v>19</v>
      </c>
      <c r="F19" s="19"/>
      <c r="G19" s="31"/>
      <c r="H19" s="17"/>
      <c r="I19" s="17"/>
      <c r="J19" s="17"/>
      <c r="K19" s="17"/>
      <c r="L19" s="88" t="s">
        <v>51</v>
      </c>
      <c r="M19" s="88"/>
      <c r="N19" s="88"/>
      <c r="O19" s="88"/>
      <c r="P19" s="11"/>
      <c r="Q19" s="11"/>
      <c r="R19" s="11"/>
      <c r="S19" s="11"/>
      <c r="T19" s="11"/>
    </row>
    <row r="20" spans="5:20" ht="15.75">
      <c r="E20" s="19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1"/>
      <c r="Q20" s="11"/>
      <c r="R20" s="11"/>
      <c r="S20" s="11"/>
      <c r="T20" s="11"/>
    </row>
    <row r="21" spans="5:20" ht="15.75">
      <c r="E21" s="19" t="s">
        <v>20</v>
      </c>
      <c r="F21" s="19"/>
      <c r="G21" s="31"/>
      <c r="H21" s="17"/>
      <c r="I21" s="17"/>
      <c r="J21" s="17"/>
      <c r="K21" s="17"/>
      <c r="L21" s="88" t="s">
        <v>52</v>
      </c>
      <c r="M21" s="88"/>
      <c r="N21" s="88"/>
      <c r="O21" s="88"/>
      <c r="P21" s="11"/>
      <c r="Q21" s="11"/>
      <c r="R21" s="11"/>
      <c r="S21" s="11"/>
      <c r="T21" s="11"/>
    </row>
    <row r="22" spans="5:20" ht="15.75">
      <c r="E22" s="17"/>
      <c r="F22" s="17"/>
      <c r="G22" s="32"/>
      <c r="H22" s="17"/>
      <c r="I22" s="17"/>
      <c r="J22" s="17"/>
      <c r="K22" s="17"/>
      <c r="L22" s="88" t="s">
        <v>53</v>
      </c>
      <c r="M22" s="88"/>
      <c r="N22" s="88"/>
      <c r="O22" s="88"/>
      <c r="P22" s="11"/>
      <c r="Q22" s="11"/>
      <c r="R22" s="11"/>
      <c r="S22" s="11"/>
      <c r="T22" s="11"/>
    </row>
    <row r="23" spans="5:20" ht="15.75">
      <c r="E23" s="17"/>
      <c r="F23" s="19"/>
      <c r="G23" s="32"/>
      <c r="H23" s="20"/>
      <c r="I23" s="20"/>
      <c r="J23" s="20"/>
      <c r="K23" s="20"/>
      <c r="L23" s="88" t="s">
        <v>54</v>
      </c>
      <c r="M23" s="88"/>
      <c r="N23" s="88"/>
      <c r="O23" s="88"/>
      <c r="P23" s="11"/>
      <c r="Q23" s="11"/>
      <c r="R23" s="11"/>
      <c r="S23" s="11"/>
      <c r="T23" s="11"/>
    </row>
    <row r="24" spans="5:20" ht="15.75">
      <c r="E24" s="17"/>
      <c r="F24" s="19"/>
      <c r="G24" s="32"/>
      <c r="H24" s="9"/>
      <c r="I24" s="9"/>
      <c r="J24" s="9"/>
      <c r="K24" s="9"/>
      <c r="L24" s="88" t="s">
        <v>55</v>
      </c>
      <c r="M24" s="88"/>
      <c r="N24" s="88"/>
      <c r="O24" s="88"/>
      <c r="P24" s="11"/>
      <c r="Q24" s="11"/>
      <c r="R24" s="11"/>
      <c r="S24" s="11"/>
      <c r="T24" s="11"/>
    </row>
    <row r="25" spans="7:20" ht="12.75"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7:20" ht="12.75"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19">
    <mergeCell ref="E5:E9"/>
    <mergeCell ref="F5:F9"/>
    <mergeCell ref="G5:G9"/>
    <mergeCell ref="Z5:Z9"/>
    <mergeCell ref="AB5:AB9"/>
    <mergeCell ref="AC5:AC9"/>
    <mergeCell ref="H7:Y8"/>
    <mergeCell ref="H5:Y6"/>
    <mergeCell ref="AA5:AA9"/>
    <mergeCell ref="L19:O19"/>
    <mergeCell ref="L21:O21"/>
    <mergeCell ref="L22:O22"/>
    <mergeCell ref="L23:O23"/>
    <mergeCell ref="L24:O24"/>
    <mergeCell ref="A3:AB3"/>
    <mergeCell ref="A5:A9"/>
    <mergeCell ref="B5:B9"/>
    <mergeCell ref="C5:C9"/>
    <mergeCell ref="D5:D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2023-11-28T03:04:31Z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E255B4A2EF2546919AB0D3239CAC7A98</vt:lpwstr>
  </property>
  <property fmtid="{D5CDD505-2E9C-101B-9397-08002B2CF9AE}" pid="3" name="KSOProductBuildVer">
    <vt:lpwstr>1049-11.2.0.11380</vt:lpwstr>
  </property>
</Properties>
</file>